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200" windowHeight="8700" tabRatio="939" firstSheet="16" activeTab="24"/>
  </bookViews>
  <sheets>
    <sheet name="3,600 a 4,200 GHz" sheetId="1" r:id="rId1"/>
    <sheet name="4,400 a 4,940 GHz" sheetId="2" r:id="rId2"/>
    <sheet name="5,925 a 6,425 GHz" sheetId="3" r:id="rId3"/>
    <sheet name="6,425 a 7,125 GHz" sheetId="4" r:id="rId4"/>
    <sheet name="7,125 a 7,425 GHz" sheetId="5" r:id="rId5"/>
    <sheet name="7,425 a 7,725 GHz" sheetId="6" r:id="rId6"/>
    <sheet name="7,725 a 8,275 GHz" sheetId="7" r:id="rId7"/>
    <sheet name="8,275 a 8,500 GHz" sheetId="8" r:id="rId8"/>
    <sheet name="10,15 a 10,65 GHz" sheetId="9" r:id="rId9"/>
    <sheet name="10,7 a 11,7 GHz" sheetId="10" r:id="rId10"/>
    <sheet name="12,75 a 13,25 GHz" sheetId="11" r:id="rId11"/>
    <sheet name="14,5 a 15,35 GHz" sheetId="12" r:id="rId12"/>
    <sheet name="17,7 a 19,7 GHz" sheetId="13" r:id="rId13"/>
    <sheet name="21,2 a 23,6 GHz" sheetId="14" r:id="rId14"/>
    <sheet name="24,5 a 26,5 GHz" sheetId="15" r:id="rId15"/>
    <sheet name="31,8 a 33,4 GHz" sheetId="16" r:id="rId16"/>
    <sheet name="36 a 37 GHz" sheetId="17" r:id="rId17"/>
    <sheet name="37 a 39,5 GHz" sheetId="18" r:id="rId18"/>
    <sheet name="39,5 a 40,5 GHz" sheetId="19" r:id="rId19"/>
    <sheet name="51,4 a 52,6 GHz" sheetId="20" r:id="rId20"/>
    <sheet name="55,78 a 57 GHz" sheetId="21" r:id="rId21"/>
    <sheet name="57 a 64 GHz" sheetId="22" r:id="rId22"/>
    <sheet name="64 a 66 GHz" sheetId="23" r:id="rId23"/>
    <sheet name="71 a 76 GHz" sheetId="24" r:id="rId24"/>
    <sheet name="81 a 86 GHz" sheetId="25" r:id="rId25"/>
  </sheets>
  <definedNames/>
  <calcPr fullCalcOnLoad="1"/>
</workbook>
</file>

<file path=xl/sharedStrings.xml><?xml version="1.0" encoding="utf-8"?>
<sst xmlns="http://schemas.openxmlformats.org/spreadsheetml/2006/main" count="186" uniqueCount="61">
  <si>
    <t>F1</t>
  </si>
  <si>
    <t>F2</t>
  </si>
  <si>
    <t>CANAL</t>
  </si>
  <si>
    <t>AB = 28 MHz</t>
  </si>
  <si>
    <t>CH</t>
  </si>
  <si>
    <t>AB = 27.5 MHz</t>
  </si>
  <si>
    <t>AB = 14 MHz</t>
  </si>
  <si>
    <t>AB = 7 MHz</t>
  </si>
  <si>
    <t>BLOQUE DE FRECUENCIA</t>
  </si>
  <si>
    <t>10,15-10,18</t>
  </si>
  <si>
    <t>10,18-10,21</t>
  </si>
  <si>
    <t>10,21-10,24</t>
  </si>
  <si>
    <t>10,24-10,27</t>
  </si>
  <si>
    <t>10,27-10,30</t>
  </si>
  <si>
    <t>10,50-10,53</t>
  </si>
  <si>
    <t>10,53-10,56</t>
  </si>
  <si>
    <t>10,59-10,62</t>
  </si>
  <si>
    <t>10,56-10,59</t>
  </si>
  <si>
    <t>10,62-10,65</t>
  </si>
  <si>
    <t>UIT-R Rec. F.748-4, Anexo 1</t>
  </si>
  <si>
    <t>AB = 56 MHz</t>
  </si>
  <si>
    <t>UIT-R Rec. F.1568-1, Anexo 2</t>
  </si>
  <si>
    <t>UIT-R Rec. F.497-7</t>
  </si>
  <si>
    <t>UIT-R Rec. F.635-7, Anexo 1.</t>
  </si>
  <si>
    <t>UIT-R Rec. F.1099-5, Anexo 1</t>
  </si>
  <si>
    <t>UIT-R Rec. F.383-9</t>
  </si>
  <si>
    <t>UIT-R Rec. F.384-11</t>
  </si>
  <si>
    <t>UIT-R Rec. F.385-10</t>
  </si>
  <si>
    <t>UIT-R Rec. F.385-10, Anexo 1</t>
  </si>
  <si>
    <t>UIT-R Rec. F.386-9, Anexo 6</t>
  </si>
  <si>
    <t>UIT-R Rec. F.386-9, Anexo 2</t>
  </si>
  <si>
    <t>UIT-R Rec. F.387-12</t>
  </si>
  <si>
    <t>UIT-R Rec. F.636-4</t>
  </si>
  <si>
    <t>UIT-R Rec. F.637-4</t>
  </si>
  <si>
    <t>UIT-R Rec. F.1520-3</t>
  </si>
  <si>
    <t>UIT-R Rec. F.749-3, Anexo1</t>
  </si>
  <si>
    <t>UIT-R Rec. F.749-3, Anexo 2</t>
  </si>
  <si>
    <t>UIT-R Rec. F.1497-2, Anexo 2</t>
  </si>
  <si>
    <t>UIT-R Rec. F.1497-2, Anexo 1</t>
  </si>
  <si>
    <t>AB = 30 MHz</t>
  </si>
  <si>
    <t>AB = 50 MHz</t>
  </si>
  <si>
    <t>UIT-R Rec. F.1497-2, Anexo 3</t>
  </si>
  <si>
    <t>UIT-R Rec. F.1496-1</t>
  </si>
  <si>
    <t>UIT-R Rec. F.2006</t>
  </si>
  <si>
    <t>AB = 250 MHz</t>
  </si>
  <si>
    <r>
      <t xml:space="preserve">NOTA: La asignación se realiza por bloques de frecuencia de acuerdo a lo indicado en la nota </t>
    </r>
    <r>
      <rPr>
        <b/>
        <sz val="11"/>
        <rFont val="Tahoma"/>
        <family val="2"/>
      </rPr>
      <t>V37</t>
    </r>
    <r>
      <rPr>
        <sz val="11"/>
        <rFont val="Tahoma"/>
        <family val="2"/>
      </rPr>
      <t xml:space="preserve"> del CUNABAF.</t>
    </r>
  </si>
  <si>
    <t>Frecuencias atribuidas al servicio Fijo por satélite. Enlace espacio-tierra. Según disposición del apéndice 30B del Reglamento de Radiocomunicaciones</t>
  </si>
  <si>
    <t>AB = 55 MHz</t>
  </si>
  <si>
    <t>UIT-R Rec. F.595-10</t>
  </si>
  <si>
    <t>AB = 40 MHz</t>
  </si>
  <si>
    <t xml:space="preserve"> Servicio Fijo por Satélite con prioridad sobre servicio Fijo</t>
  </si>
  <si>
    <t>AB = 29,65 MHz</t>
  </si>
  <si>
    <t>AB = 20 MHz</t>
  </si>
  <si>
    <t>AB = 28MHz</t>
  </si>
  <si>
    <t>AB= 28 MHz</t>
  </si>
  <si>
    <t>AB= 14 MHz</t>
  </si>
  <si>
    <t>AB= 7 MHz</t>
  </si>
  <si>
    <t>Canales para enlaces inter-urbanos (trayectos entre ciudades)</t>
  </si>
  <si>
    <t>Los canales n = 1, 2 pueden considerarse como una banda de guarda respecto de la banda inferior de 55,78-57 GHz , en este caso sólo deberían utilizarse para, por ejemplo, utilización temporal o pruebas de propagación y armonización de equipos.</t>
  </si>
  <si>
    <t xml:space="preserve">SERVCIO FIJO POR SATÉLITE </t>
  </si>
  <si>
    <t>NOTA: Separación entre canales Adyacentes de 14 MHz. Canales adyacentes en un mismo enlace se asignarán con polarización cruzada.</t>
  </si>
</sst>
</file>

<file path=xl/styles.xml><?xml version="1.0" encoding="utf-8"?>
<styleSheet xmlns="http://schemas.openxmlformats.org/spreadsheetml/2006/main">
  <numFmts count="2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name val="Tahoma"/>
      <family val="0"/>
    </font>
    <font>
      <b/>
      <sz val="11"/>
      <name val="Tahoma"/>
      <family val="2"/>
    </font>
    <font>
      <sz val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/>
    </xf>
    <xf numFmtId="0" fontId="9" fillId="0" borderId="0" xfId="53" applyFont="1">
      <alignment/>
      <protection/>
    </xf>
    <xf numFmtId="0" fontId="1" fillId="0" borderId="0" xfId="0" applyFont="1" applyAlignment="1">
      <alignment horizontal="left"/>
    </xf>
    <xf numFmtId="3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9" fillId="0" borderId="0" xfId="53" applyFont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3" applyFont="1" applyFill="1">
      <alignment/>
      <protection/>
    </xf>
    <xf numFmtId="3" fontId="10" fillId="35" borderId="10" xfId="0" applyNumberFormat="1" applyFont="1" applyFill="1" applyBorder="1" applyAlignment="1">
      <alignment horizontal="center" vertical="top" wrapText="1"/>
    </xf>
    <xf numFmtId="4" fontId="10" fillId="35" borderId="10" xfId="0" applyNumberFormat="1" applyFont="1" applyFill="1" applyBorder="1" applyAlignment="1">
      <alignment horizontal="center" vertical="top" wrapText="1"/>
    </xf>
    <xf numFmtId="0" fontId="9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horizontal="left" vertical="center"/>
      <protection/>
    </xf>
    <xf numFmtId="4" fontId="10" fillId="0" borderId="0" xfId="0" applyNumberFormat="1" applyFont="1" applyFill="1" applyBorder="1" applyAlignment="1">
      <alignment horizontal="center" vertical="top" wrapText="1"/>
    </xf>
    <xf numFmtId="0" fontId="11" fillId="35" borderId="10" xfId="53" applyFont="1" applyFill="1" applyBorder="1" applyAlignment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0" xfId="53" applyFont="1" applyFill="1">
      <alignment/>
      <protection/>
    </xf>
    <xf numFmtId="0" fontId="1" fillId="0" borderId="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4" fillId="38" borderId="23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35" borderId="2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NALIZACIONES 67812152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2"/>
  <sheetViews>
    <sheetView zoomScalePageLayoutView="0" workbookViewId="0" topLeftCell="A1">
      <selection activeCell="C24" sqref="C24"/>
    </sheetView>
  </sheetViews>
  <sheetFormatPr defaultColWidth="11.00390625" defaultRowHeight="14.25"/>
  <cols>
    <col min="1" max="1" width="8.25390625" style="6" customWidth="1"/>
    <col min="2" max="4" width="11.00390625" style="6" customWidth="1"/>
  </cols>
  <sheetData>
    <row r="2" spans="2:4" ht="14.25">
      <c r="B2" s="47" t="s">
        <v>23</v>
      </c>
      <c r="C2" s="48"/>
      <c r="D2" s="48"/>
    </row>
    <row r="3" spans="2:4" ht="14.25">
      <c r="B3" s="47"/>
      <c r="C3" s="48"/>
      <c r="D3" s="48"/>
    </row>
    <row r="4" spans="2:4" ht="14.25">
      <c r="B4" s="76" t="s">
        <v>49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43">
        <v>3620</v>
      </c>
      <c r="D6" s="43">
        <v>3940</v>
      </c>
    </row>
    <row r="7" spans="2:4" ht="14.25">
      <c r="B7" s="4">
        <f aca="true" t="shared" si="0" ref="B7:B12">B6+1</f>
        <v>2</v>
      </c>
      <c r="C7" s="43">
        <f aca="true" t="shared" si="1" ref="C7:D12">C6+40</f>
        <v>3660</v>
      </c>
      <c r="D7" s="43">
        <f t="shared" si="1"/>
        <v>3980</v>
      </c>
    </row>
    <row r="8" spans="2:4" ht="14.25">
      <c r="B8" s="4">
        <f t="shared" si="0"/>
        <v>3</v>
      </c>
      <c r="C8" s="43">
        <f t="shared" si="1"/>
        <v>3700</v>
      </c>
      <c r="D8" s="43">
        <f t="shared" si="1"/>
        <v>4020</v>
      </c>
    </row>
    <row r="9" spans="2:4" ht="14.25">
      <c r="B9" s="4">
        <f t="shared" si="0"/>
        <v>4</v>
      </c>
      <c r="C9" s="43">
        <f t="shared" si="1"/>
        <v>3740</v>
      </c>
      <c r="D9" s="43">
        <f t="shared" si="1"/>
        <v>4060</v>
      </c>
    </row>
    <row r="10" spans="2:4" ht="14.25">
      <c r="B10" s="4">
        <f t="shared" si="0"/>
        <v>5</v>
      </c>
      <c r="C10" s="43">
        <f t="shared" si="1"/>
        <v>3780</v>
      </c>
      <c r="D10" s="43">
        <f t="shared" si="1"/>
        <v>4100</v>
      </c>
    </row>
    <row r="11" spans="2:4" ht="14.25">
      <c r="B11" s="4">
        <f t="shared" si="0"/>
        <v>6</v>
      </c>
      <c r="C11" s="43">
        <f t="shared" si="1"/>
        <v>3820</v>
      </c>
      <c r="D11" s="43">
        <f t="shared" si="1"/>
        <v>4140</v>
      </c>
    </row>
    <row r="12" spans="2:4" ht="14.25">
      <c r="B12" s="4">
        <f t="shared" si="0"/>
        <v>7</v>
      </c>
      <c r="C12" s="43">
        <f t="shared" si="1"/>
        <v>3860</v>
      </c>
      <c r="D12" s="43">
        <f t="shared" si="1"/>
        <v>4180</v>
      </c>
    </row>
    <row r="13" spans="2:3" ht="14.25">
      <c r="B13" s="7"/>
      <c r="C13" s="7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4">
      <selection activeCell="E25" sqref="E25"/>
    </sheetView>
  </sheetViews>
  <sheetFormatPr defaultColWidth="11.00390625" defaultRowHeight="14.25"/>
  <cols>
    <col min="2" max="2" width="11.125" style="0" customWidth="1"/>
    <col min="3" max="3" width="14.25390625" style="0" customWidth="1"/>
    <col min="4" max="4" width="15.625" style="0" customWidth="1"/>
    <col min="5" max="5" width="14.00390625" style="0" customWidth="1"/>
    <col min="6" max="6" width="14.25390625" style="0" customWidth="1"/>
  </cols>
  <sheetData>
    <row r="2" ht="14.25">
      <c r="B2" s="47" t="s">
        <v>31</v>
      </c>
    </row>
    <row r="3" ht="14.25">
      <c r="B3" s="47"/>
    </row>
    <row r="4" spans="2:4" ht="14.25">
      <c r="B4" s="76" t="s">
        <v>49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67">
        <v>1</v>
      </c>
      <c r="C6" s="68">
        <v>10715</v>
      </c>
      <c r="D6" s="68">
        <v>11245</v>
      </c>
    </row>
    <row r="7" spans="2:4" ht="14.25">
      <c r="B7" s="67">
        <f>B6+1</f>
        <v>2</v>
      </c>
      <c r="C7" s="68">
        <f>C6+40</f>
        <v>10755</v>
      </c>
      <c r="D7" s="68">
        <f>D6+40</f>
        <v>11285</v>
      </c>
    </row>
    <row r="8" spans="2:4" ht="14.25">
      <c r="B8" s="67">
        <f>B7+1</f>
        <v>3</v>
      </c>
      <c r="C8" s="68">
        <f aca="true" t="shared" si="0" ref="C8:D17">C7+40</f>
        <v>10795</v>
      </c>
      <c r="D8" s="68">
        <f t="shared" si="0"/>
        <v>11325</v>
      </c>
    </row>
    <row r="9" spans="2:4" ht="14.25">
      <c r="B9" s="67">
        <f>B8+1</f>
        <v>4</v>
      </c>
      <c r="C9" s="68">
        <f t="shared" si="0"/>
        <v>10835</v>
      </c>
      <c r="D9" s="68">
        <f t="shared" si="0"/>
        <v>11365</v>
      </c>
    </row>
    <row r="10" spans="2:4" ht="14.25">
      <c r="B10" s="67">
        <f>B9+1</f>
        <v>5</v>
      </c>
      <c r="C10" s="68">
        <f t="shared" si="0"/>
        <v>10875</v>
      </c>
      <c r="D10" s="68">
        <f t="shared" si="0"/>
        <v>11405</v>
      </c>
    </row>
    <row r="11" spans="2:4" ht="14.25">
      <c r="B11" s="67">
        <f>B10+1</f>
        <v>6</v>
      </c>
      <c r="C11" s="68">
        <f t="shared" si="0"/>
        <v>10915</v>
      </c>
      <c r="D11" s="68">
        <f t="shared" si="0"/>
        <v>11445</v>
      </c>
    </row>
    <row r="12" spans="2:4" ht="14.25">
      <c r="B12" s="67">
        <f aca="true" t="shared" si="1" ref="B12:B17">B11+1</f>
        <v>7</v>
      </c>
      <c r="C12" s="68">
        <f t="shared" si="0"/>
        <v>10955</v>
      </c>
      <c r="D12" s="68">
        <f t="shared" si="0"/>
        <v>11485</v>
      </c>
    </row>
    <row r="13" spans="2:4" ht="14.25">
      <c r="B13" s="69">
        <f t="shared" si="1"/>
        <v>8</v>
      </c>
      <c r="C13" s="70">
        <f t="shared" si="0"/>
        <v>10995</v>
      </c>
      <c r="D13" s="70">
        <f t="shared" si="0"/>
        <v>11525</v>
      </c>
    </row>
    <row r="14" spans="2:4" ht="14.25">
      <c r="B14" s="69">
        <f t="shared" si="1"/>
        <v>9</v>
      </c>
      <c r="C14" s="70">
        <f t="shared" si="0"/>
        <v>11035</v>
      </c>
      <c r="D14" s="70">
        <f t="shared" si="0"/>
        <v>11565</v>
      </c>
    </row>
    <row r="15" spans="2:4" ht="14.25">
      <c r="B15" s="69">
        <f t="shared" si="1"/>
        <v>10</v>
      </c>
      <c r="C15" s="70">
        <f t="shared" si="0"/>
        <v>11075</v>
      </c>
      <c r="D15" s="70">
        <f t="shared" si="0"/>
        <v>11605</v>
      </c>
    </row>
    <row r="16" spans="2:4" ht="14.25">
      <c r="B16" s="69">
        <f t="shared" si="1"/>
        <v>11</v>
      </c>
      <c r="C16" s="70">
        <f t="shared" si="0"/>
        <v>11115</v>
      </c>
      <c r="D16" s="70">
        <f t="shared" si="0"/>
        <v>11645</v>
      </c>
    </row>
    <row r="17" spans="2:4" ht="14.25">
      <c r="B17" s="69">
        <f t="shared" si="1"/>
        <v>12</v>
      </c>
      <c r="C17" s="70">
        <f t="shared" si="0"/>
        <v>11155</v>
      </c>
      <c r="D17" s="70">
        <f t="shared" si="0"/>
        <v>11685</v>
      </c>
    </row>
    <row r="18" spans="2:4" ht="14.25">
      <c r="B18" s="49"/>
      <c r="C18" s="50"/>
      <c r="D18" s="50"/>
    </row>
    <row r="20" spans="2:6" ht="14.25" customHeight="1">
      <c r="B20" s="81"/>
      <c r="C20" s="79" t="s">
        <v>46</v>
      </c>
      <c r="D20" s="80"/>
      <c r="E20" s="48"/>
      <c r="F20" s="48"/>
    </row>
    <row r="21" spans="2:6" ht="14.25">
      <c r="B21" s="81"/>
      <c r="C21" s="79"/>
      <c r="D21" s="80"/>
      <c r="E21" s="48"/>
      <c r="F21" s="48"/>
    </row>
    <row r="22" spans="2:4" ht="14.25">
      <c r="B22" s="81"/>
      <c r="C22" s="79"/>
      <c r="D22" s="80"/>
    </row>
    <row r="23" spans="2:4" ht="14.25">
      <c r="B23" s="81"/>
      <c r="C23" s="79"/>
      <c r="D23" s="80"/>
    </row>
    <row r="24" spans="2:4" ht="14.25">
      <c r="B24" s="81"/>
      <c r="C24" s="79"/>
      <c r="D24" s="80"/>
    </row>
    <row r="26" spans="2:4" ht="14.25">
      <c r="B26" s="82"/>
      <c r="C26" s="79" t="s">
        <v>57</v>
      </c>
      <c r="D26" s="77"/>
    </row>
    <row r="27" spans="2:4" ht="14.25">
      <c r="B27" s="83"/>
      <c r="C27" s="79"/>
      <c r="D27" s="77"/>
    </row>
  </sheetData>
  <sheetProtection/>
  <mergeCells count="5">
    <mergeCell ref="B4:D4"/>
    <mergeCell ref="C20:D24"/>
    <mergeCell ref="B20:B24"/>
    <mergeCell ref="C26:D27"/>
    <mergeCell ref="B26:B2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H7" sqref="H7:I7"/>
    </sheetView>
  </sheetViews>
  <sheetFormatPr defaultColWidth="11.00390625" defaultRowHeight="14.25"/>
  <cols>
    <col min="1" max="2" width="8.50390625" style="16" customWidth="1"/>
    <col min="3" max="3" width="7.75390625" style="16" customWidth="1"/>
    <col min="4" max="5" width="8.50390625" style="16" customWidth="1"/>
    <col min="6" max="6" width="7.25390625" style="16" customWidth="1"/>
    <col min="7" max="8" width="8.50390625" style="16" customWidth="1"/>
    <col min="9" max="9" width="9.375" style="16" customWidth="1"/>
    <col min="10" max="10" width="8.50390625" style="16" customWidth="1"/>
    <col min="11" max="11" width="9.375" style="16" customWidth="1"/>
    <col min="12" max="12" width="11.50390625" style="16" customWidth="1"/>
    <col min="13" max="16384" width="11.00390625" style="16" customWidth="1"/>
  </cols>
  <sheetData>
    <row r="1" s="10" customFormat="1" ht="14.25">
      <c r="L1" s="9"/>
    </row>
    <row r="2" spans="2:12" s="10" customFormat="1" ht="18.75" customHeight="1">
      <c r="B2" s="47" t="s">
        <v>22</v>
      </c>
      <c r="C2" s="16"/>
      <c r="L2" s="54"/>
    </row>
    <row r="3" spans="12:13" ht="15" thickBot="1">
      <c r="L3" s="55"/>
      <c r="M3" s="42"/>
    </row>
    <row r="4" spans="2:13" ht="15.75" thickBot="1">
      <c r="B4" s="84" t="s">
        <v>54</v>
      </c>
      <c r="C4" s="85"/>
      <c r="D4" s="8"/>
      <c r="E4" s="84" t="s">
        <v>54</v>
      </c>
      <c r="F4" s="85"/>
      <c r="G4" s="9"/>
      <c r="H4" s="86" t="s">
        <v>55</v>
      </c>
      <c r="I4" s="87"/>
      <c r="J4" s="9"/>
      <c r="K4" s="86" t="s">
        <v>56</v>
      </c>
      <c r="L4" s="87"/>
      <c r="M4" s="42"/>
    </row>
    <row r="5" spans="2:13" ht="15.75" thickBot="1">
      <c r="B5" s="74" t="s">
        <v>0</v>
      </c>
      <c r="C5" s="73" t="s">
        <v>1</v>
      </c>
      <c r="D5" s="71"/>
      <c r="E5" s="74" t="s">
        <v>0</v>
      </c>
      <c r="F5" s="73" t="s">
        <v>1</v>
      </c>
      <c r="G5" s="72"/>
      <c r="H5" s="74" t="s">
        <v>0</v>
      </c>
      <c r="I5" s="73" t="s">
        <v>1</v>
      </c>
      <c r="J5" s="72"/>
      <c r="K5" s="74" t="s">
        <v>0</v>
      </c>
      <c r="L5" s="73" t="s">
        <v>1</v>
      </c>
      <c r="M5" s="42"/>
    </row>
    <row r="6" spans="2:13" ht="14.25">
      <c r="B6" s="17"/>
      <c r="C6" s="18"/>
      <c r="D6" s="13"/>
      <c r="E6" s="17"/>
      <c r="F6" s="18"/>
      <c r="G6" s="12"/>
      <c r="H6" s="11"/>
      <c r="I6" s="11"/>
      <c r="J6" s="14"/>
      <c r="K6" s="15">
        <v>12754.5</v>
      </c>
      <c r="L6" s="15">
        <v>13020.5</v>
      </c>
      <c r="M6" s="42"/>
    </row>
    <row r="7" spans="2:13" ht="15" thickBot="1">
      <c r="B7" s="17"/>
      <c r="C7" s="18"/>
      <c r="D7" s="19"/>
      <c r="E7" s="17"/>
      <c r="F7" s="18"/>
      <c r="G7" s="18"/>
      <c r="H7" s="17">
        <v>12758</v>
      </c>
      <c r="I7" s="17">
        <v>13024</v>
      </c>
      <c r="J7" s="20"/>
      <c r="K7" s="21"/>
      <c r="L7" s="21"/>
      <c r="M7" s="42"/>
    </row>
    <row r="8" spans="2:13" ht="14.25">
      <c r="B8" s="17"/>
      <c r="C8" s="18"/>
      <c r="D8" s="19"/>
      <c r="E8" s="17"/>
      <c r="F8" s="18"/>
      <c r="G8" s="18"/>
      <c r="H8" s="17"/>
      <c r="I8" s="17"/>
      <c r="J8" s="20"/>
      <c r="K8" s="15">
        <f>K6+7</f>
        <v>12761.5</v>
      </c>
      <c r="L8" s="15">
        <f>L6+7</f>
        <v>13027.5</v>
      </c>
      <c r="M8" s="42"/>
    </row>
    <row r="9" spans="2:13" ht="15" thickBot="1">
      <c r="B9" s="17">
        <v>12765</v>
      </c>
      <c r="C9" s="17">
        <v>13031</v>
      </c>
      <c r="D9" s="22"/>
      <c r="E9" s="17"/>
      <c r="F9" s="17"/>
      <c r="G9" s="17"/>
      <c r="H9" s="23"/>
      <c r="I9" s="23"/>
      <c r="J9" s="20"/>
      <c r="K9" s="21"/>
      <c r="L9" s="21"/>
      <c r="M9" s="42"/>
    </row>
    <row r="10" spans="2:13" ht="14.25">
      <c r="B10" s="17"/>
      <c r="C10" s="18"/>
      <c r="D10" s="19"/>
      <c r="E10" s="11"/>
      <c r="F10" s="12"/>
      <c r="G10" s="18"/>
      <c r="H10" s="11"/>
      <c r="I10" s="11"/>
      <c r="J10" s="20"/>
      <c r="K10" s="15">
        <f>K8+7</f>
        <v>12768.5</v>
      </c>
      <c r="L10" s="15">
        <f>L8+7</f>
        <v>13034.5</v>
      </c>
      <c r="M10" s="42"/>
    </row>
    <row r="11" spans="2:13" ht="15" thickBot="1">
      <c r="B11" s="17"/>
      <c r="C11" s="18"/>
      <c r="D11" s="19"/>
      <c r="E11" s="17"/>
      <c r="F11" s="18"/>
      <c r="G11" s="18"/>
      <c r="H11" s="17">
        <f>H7+14</f>
        <v>12772</v>
      </c>
      <c r="I11" s="17">
        <f>I7+14</f>
        <v>13038</v>
      </c>
      <c r="J11" s="20"/>
      <c r="K11" s="21"/>
      <c r="L11" s="21"/>
      <c r="M11" s="42"/>
    </row>
    <row r="12" spans="2:13" ht="14.25">
      <c r="B12" s="17"/>
      <c r="C12" s="18"/>
      <c r="D12" s="19"/>
      <c r="E12" s="17"/>
      <c r="F12" s="18"/>
      <c r="G12" s="18"/>
      <c r="H12" s="17"/>
      <c r="I12" s="17"/>
      <c r="J12" s="20"/>
      <c r="K12" s="15">
        <f>K10+7</f>
        <v>12775.5</v>
      </c>
      <c r="L12" s="15">
        <f>L10+7</f>
        <v>13041.5</v>
      </c>
      <c r="M12" s="42"/>
    </row>
    <row r="13" spans="2:13" ht="15" thickBot="1">
      <c r="B13" s="23"/>
      <c r="C13" s="24"/>
      <c r="D13" s="25"/>
      <c r="E13" s="17">
        <v>12779</v>
      </c>
      <c r="F13" s="17">
        <v>13045</v>
      </c>
      <c r="G13" s="24"/>
      <c r="H13" s="23"/>
      <c r="I13" s="23"/>
      <c r="J13" s="26"/>
      <c r="K13" s="21"/>
      <c r="L13" s="21"/>
      <c r="M13" s="42"/>
    </row>
    <row r="14" spans="2:13" ht="14.25">
      <c r="B14" s="11"/>
      <c r="C14" s="12"/>
      <c r="D14" s="13"/>
      <c r="E14" s="17"/>
      <c r="F14" s="18"/>
      <c r="G14" s="12"/>
      <c r="H14" s="11"/>
      <c r="I14" s="11"/>
      <c r="J14" s="14"/>
      <c r="K14" s="15">
        <f>K12+7</f>
        <v>12782.5</v>
      </c>
      <c r="L14" s="15">
        <f>L12+7</f>
        <v>13048.5</v>
      </c>
      <c r="M14" s="42"/>
    </row>
    <row r="15" spans="2:13" ht="15" thickBot="1">
      <c r="B15" s="17"/>
      <c r="C15" s="18"/>
      <c r="D15" s="19"/>
      <c r="E15" s="17"/>
      <c r="F15" s="18"/>
      <c r="G15" s="18"/>
      <c r="H15" s="17">
        <f>H11+14</f>
        <v>12786</v>
      </c>
      <c r="I15" s="17">
        <f>I11+14</f>
        <v>13052</v>
      </c>
      <c r="J15" s="20"/>
      <c r="K15" s="21"/>
      <c r="L15" s="21"/>
      <c r="M15" s="42"/>
    </row>
    <row r="16" spans="2:13" ht="14.25">
      <c r="B16" s="17"/>
      <c r="C16" s="18"/>
      <c r="D16" s="19"/>
      <c r="E16" s="17"/>
      <c r="F16" s="18"/>
      <c r="G16" s="18"/>
      <c r="H16" s="17"/>
      <c r="I16" s="17"/>
      <c r="J16" s="20"/>
      <c r="K16" s="15">
        <f>K14+7</f>
        <v>12789.5</v>
      </c>
      <c r="L16" s="15">
        <f>L14+7</f>
        <v>13055.5</v>
      </c>
      <c r="M16" s="42"/>
    </row>
    <row r="17" spans="2:13" ht="15" thickBot="1">
      <c r="B17" s="17">
        <f>B9+28</f>
        <v>12793</v>
      </c>
      <c r="C17" s="17">
        <f>C9+28</f>
        <v>13059</v>
      </c>
      <c r="D17" s="22"/>
      <c r="E17" s="23"/>
      <c r="F17" s="24"/>
      <c r="G17" s="17"/>
      <c r="H17" s="23"/>
      <c r="I17" s="23"/>
      <c r="J17" s="20"/>
      <c r="K17" s="21"/>
      <c r="L17" s="21"/>
      <c r="M17" s="42"/>
    </row>
    <row r="18" spans="2:13" ht="14.25">
      <c r="B18" s="17"/>
      <c r="C18" s="18"/>
      <c r="D18" s="19"/>
      <c r="E18" s="11"/>
      <c r="F18" s="12"/>
      <c r="G18" s="18"/>
      <c r="H18" s="11"/>
      <c r="I18" s="11"/>
      <c r="J18" s="20"/>
      <c r="K18" s="15">
        <f>K16+7</f>
        <v>12796.5</v>
      </c>
      <c r="L18" s="15">
        <f>L16+7</f>
        <v>13062.5</v>
      </c>
      <c r="M18" s="42"/>
    </row>
    <row r="19" spans="2:13" ht="15" thickBot="1">
      <c r="B19" s="17"/>
      <c r="C19" s="18"/>
      <c r="D19" s="19"/>
      <c r="E19" s="17"/>
      <c r="F19" s="18"/>
      <c r="G19" s="18"/>
      <c r="H19" s="17">
        <f>H15+14</f>
        <v>12800</v>
      </c>
      <c r="I19" s="17">
        <f>I15+14</f>
        <v>13066</v>
      </c>
      <c r="J19" s="20"/>
      <c r="K19" s="21"/>
      <c r="L19" s="21"/>
      <c r="M19" s="42"/>
    </row>
    <row r="20" spans="2:13" ht="14.25">
      <c r="B20" s="17"/>
      <c r="C20" s="18"/>
      <c r="D20" s="19"/>
      <c r="E20" s="17"/>
      <c r="F20" s="18"/>
      <c r="G20" s="18"/>
      <c r="H20" s="17"/>
      <c r="I20" s="17"/>
      <c r="J20" s="20"/>
      <c r="K20" s="15">
        <f>K18+7</f>
        <v>12803.5</v>
      </c>
      <c r="L20" s="15">
        <f>L18+7</f>
        <v>13069.5</v>
      </c>
      <c r="M20" s="42"/>
    </row>
    <row r="21" spans="2:13" ht="15" thickBot="1">
      <c r="B21" s="23"/>
      <c r="C21" s="24"/>
      <c r="D21" s="25"/>
      <c r="E21" s="17">
        <f>E13+28</f>
        <v>12807</v>
      </c>
      <c r="F21" s="17">
        <f>F13+28</f>
        <v>13073</v>
      </c>
      <c r="G21" s="24"/>
      <c r="H21" s="23"/>
      <c r="I21" s="23"/>
      <c r="J21" s="26"/>
      <c r="K21" s="21"/>
      <c r="L21" s="21"/>
      <c r="M21" s="42"/>
    </row>
    <row r="22" spans="2:13" ht="14.25">
      <c r="B22" s="11"/>
      <c r="C22" s="12"/>
      <c r="D22" s="13"/>
      <c r="E22" s="17"/>
      <c r="F22" s="18"/>
      <c r="G22" s="12"/>
      <c r="H22" s="11"/>
      <c r="I22" s="11"/>
      <c r="J22" s="14"/>
      <c r="K22" s="15">
        <f>K20+7</f>
        <v>12810.5</v>
      </c>
      <c r="L22" s="15">
        <f>L20+7</f>
        <v>13076.5</v>
      </c>
      <c r="M22" s="42"/>
    </row>
    <row r="23" spans="2:13" ht="15" thickBot="1">
      <c r="B23" s="17"/>
      <c r="C23" s="18"/>
      <c r="D23" s="19"/>
      <c r="E23" s="17"/>
      <c r="F23" s="18"/>
      <c r="G23" s="18"/>
      <c r="H23" s="17">
        <f>H19+14</f>
        <v>12814</v>
      </c>
      <c r="I23" s="17">
        <f>I19+14</f>
        <v>13080</v>
      </c>
      <c r="J23" s="20"/>
      <c r="K23" s="21"/>
      <c r="L23" s="21"/>
      <c r="M23" s="42"/>
    </row>
    <row r="24" spans="2:13" ht="14.25">
      <c r="B24" s="17"/>
      <c r="C24" s="18"/>
      <c r="D24" s="19"/>
      <c r="E24" s="17"/>
      <c r="F24" s="18"/>
      <c r="G24" s="18"/>
      <c r="H24" s="17"/>
      <c r="I24" s="17"/>
      <c r="J24" s="20"/>
      <c r="K24" s="15">
        <f>K22+7</f>
        <v>12817.5</v>
      </c>
      <c r="L24" s="15">
        <f>L22+7</f>
        <v>13083.5</v>
      </c>
      <c r="M24" s="42"/>
    </row>
    <row r="25" spans="2:13" ht="15" thickBot="1">
      <c r="B25" s="17">
        <f>B17+28</f>
        <v>12821</v>
      </c>
      <c r="C25" s="17">
        <f>C17+28</f>
        <v>13087</v>
      </c>
      <c r="D25" s="22"/>
      <c r="E25" s="23"/>
      <c r="F25" s="24"/>
      <c r="G25" s="17"/>
      <c r="H25" s="23"/>
      <c r="I25" s="23"/>
      <c r="J25" s="20"/>
      <c r="K25" s="21"/>
      <c r="L25" s="21"/>
      <c r="M25" s="42"/>
    </row>
    <row r="26" spans="2:13" ht="14.25">
      <c r="B26" s="17"/>
      <c r="C26" s="18"/>
      <c r="D26" s="19"/>
      <c r="E26" s="11"/>
      <c r="F26" s="12"/>
      <c r="G26" s="18"/>
      <c r="H26" s="11"/>
      <c r="I26" s="11"/>
      <c r="J26" s="20"/>
      <c r="K26" s="15">
        <f>K24+7</f>
        <v>12824.5</v>
      </c>
      <c r="L26" s="15">
        <f>L24+7</f>
        <v>13090.5</v>
      </c>
      <c r="M26" s="42"/>
    </row>
    <row r="27" spans="2:13" ht="15" thickBot="1">
      <c r="B27" s="17"/>
      <c r="C27" s="18"/>
      <c r="D27" s="19"/>
      <c r="E27" s="17"/>
      <c r="F27" s="18"/>
      <c r="G27" s="18"/>
      <c r="H27" s="17">
        <f>H23+14</f>
        <v>12828</v>
      </c>
      <c r="I27" s="17">
        <f>I23+14</f>
        <v>13094</v>
      </c>
      <c r="J27" s="20"/>
      <c r="K27" s="21"/>
      <c r="L27" s="21"/>
      <c r="M27" s="42"/>
    </row>
    <row r="28" spans="2:13" ht="14.25">
      <c r="B28" s="17"/>
      <c r="C28" s="18"/>
      <c r="D28" s="19"/>
      <c r="E28" s="17"/>
      <c r="F28" s="18"/>
      <c r="G28" s="18"/>
      <c r="H28" s="17"/>
      <c r="I28" s="17"/>
      <c r="J28" s="20"/>
      <c r="K28" s="15">
        <f>K26+7</f>
        <v>12831.5</v>
      </c>
      <c r="L28" s="15">
        <f>L26+7</f>
        <v>13097.5</v>
      </c>
      <c r="M28" s="42"/>
    </row>
    <row r="29" spans="2:13" ht="15" thickBot="1">
      <c r="B29" s="23"/>
      <c r="C29" s="24"/>
      <c r="D29" s="25"/>
      <c r="E29" s="17">
        <f>E21+28</f>
        <v>12835</v>
      </c>
      <c r="F29" s="17">
        <f>F21+28</f>
        <v>13101</v>
      </c>
      <c r="G29" s="24"/>
      <c r="H29" s="23"/>
      <c r="I29" s="23"/>
      <c r="J29" s="26"/>
      <c r="K29" s="21"/>
      <c r="L29" s="21"/>
      <c r="M29" s="42"/>
    </row>
    <row r="30" spans="2:13" ht="14.25">
      <c r="B30" s="11"/>
      <c r="C30" s="12"/>
      <c r="D30" s="13"/>
      <c r="E30" s="17"/>
      <c r="F30" s="18"/>
      <c r="G30" s="12"/>
      <c r="H30" s="11"/>
      <c r="I30" s="11"/>
      <c r="J30" s="14"/>
      <c r="K30" s="15">
        <f>K28+7</f>
        <v>12838.5</v>
      </c>
      <c r="L30" s="15">
        <f>L28+7</f>
        <v>13104.5</v>
      </c>
      <c r="M30" s="42"/>
    </row>
    <row r="31" spans="2:13" ht="15" thickBot="1">
      <c r="B31" s="17"/>
      <c r="C31" s="18"/>
      <c r="D31" s="19"/>
      <c r="E31" s="17"/>
      <c r="F31" s="18"/>
      <c r="G31" s="18"/>
      <c r="H31" s="17">
        <f>H27+14</f>
        <v>12842</v>
      </c>
      <c r="I31" s="17">
        <f>I27+14</f>
        <v>13108</v>
      </c>
      <c r="J31" s="20"/>
      <c r="K31" s="21"/>
      <c r="L31" s="21"/>
      <c r="M31" s="42"/>
    </row>
    <row r="32" spans="2:13" ht="14.25">
      <c r="B32" s="17"/>
      <c r="C32" s="18"/>
      <c r="D32" s="19"/>
      <c r="E32" s="17"/>
      <c r="F32" s="18"/>
      <c r="G32" s="18"/>
      <c r="H32" s="17"/>
      <c r="I32" s="17"/>
      <c r="J32" s="20"/>
      <c r="K32" s="15">
        <f>K30+7</f>
        <v>12845.5</v>
      </c>
      <c r="L32" s="15">
        <f>L30+7</f>
        <v>13111.5</v>
      </c>
      <c r="M32" s="42"/>
    </row>
    <row r="33" spans="2:13" ht="15" thickBot="1">
      <c r="B33" s="17">
        <f>B25+28</f>
        <v>12849</v>
      </c>
      <c r="C33" s="17">
        <f>C25+28</f>
        <v>13115</v>
      </c>
      <c r="D33" s="22"/>
      <c r="E33" s="23"/>
      <c r="F33" s="24"/>
      <c r="G33" s="17"/>
      <c r="H33" s="23"/>
      <c r="I33" s="23"/>
      <c r="J33" s="20"/>
      <c r="K33" s="21"/>
      <c r="L33" s="21"/>
      <c r="M33" s="42"/>
    </row>
    <row r="34" spans="2:13" ht="14.25">
      <c r="B34" s="17"/>
      <c r="C34" s="18"/>
      <c r="D34" s="19"/>
      <c r="E34" s="11"/>
      <c r="F34" s="12"/>
      <c r="G34" s="18"/>
      <c r="H34" s="11"/>
      <c r="I34" s="11"/>
      <c r="J34" s="20"/>
      <c r="K34" s="15">
        <f>K32+7</f>
        <v>12852.5</v>
      </c>
      <c r="L34" s="15">
        <f>L32+7</f>
        <v>13118.5</v>
      </c>
      <c r="M34" s="42"/>
    </row>
    <row r="35" spans="2:13" ht="15" thickBot="1">
      <c r="B35" s="17"/>
      <c r="C35" s="18"/>
      <c r="D35" s="19"/>
      <c r="E35" s="17"/>
      <c r="F35" s="18"/>
      <c r="G35" s="18"/>
      <c r="H35" s="17">
        <f>H31+14</f>
        <v>12856</v>
      </c>
      <c r="I35" s="17">
        <f>I31+14</f>
        <v>13122</v>
      </c>
      <c r="J35" s="20"/>
      <c r="K35" s="21"/>
      <c r="L35" s="21"/>
      <c r="M35" s="42"/>
    </row>
    <row r="36" spans="2:13" ht="14.25">
      <c r="B36" s="17"/>
      <c r="C36" s="18"/>
      <c r="D36" s="19"/>
      <c r="E36" s="17"/>
      <c r="F36" s="18"/>
      <c r="G36" s="18"/>
      <c r="H36" s="17"/>
      <c r="I36" s="17"/>
      <c r="J36" s="20"/>
      <c r="K36" s="15">
        <f>K34+7</f>
        <v>12859.5</v>
      </c>
      <c r="L36" s="15">
        <f>L34+7</f>
        <v>13125.5</v>
      </c>
      <c r="M36" s="42"/>
    </row>
    <row r="37" spans="2:13" ht="15" thickBot="1">
      <c r="B37" s="23"/>
      <c r="C37" s="24"/>
      <c r="D37" s="25"/>
      <c r="E37" s="17">
        <f>E29+28</f>
        <v>12863</v>
      </c>
      <c r="F37" s="17">
        <f>F29+28</f>
        <v>13129</v>
      </c>
      <c r="G37" s="24"/>
      <c r="H37" s="23"/>
      <c r="I37" s="23"/>
      <c r="J37" s="26"/>
      <c r="K37" s="21"/>
      <c r="L37" s="21"/>
      <c r="M37" s="42"/>
    </row>
    <row r="38" spans="2:13" ht="14.25">
      <c r="B38" s="11"/>
      <c r="C38" s="12"/>
      <c r="D38" s="13"/>
      <c r="E38" s="17"/>
      <c r="F38" s="18"/>
      <c r="G38" s="12"/>
      <c r="H38" s="11"/>
      <c r="I38" s="11"/>
      <c r="J38" s="14"/>
      <c r="K38" s="15">
        <f>K36+7</f>
        <v>12866.5</v>
      </c>
      <c r="L38" s="15">
        <f>L36+7</f>
        <v>13132.5</v>
      </c>
      <c r="M38" s="42"/>
    </row>
    <row r="39" spans="2:13" ht="15" thickBot="1">
      <c r="B39" s="17"/>
      <c r="C39" s="18"/>
      <c r="D39" s="19"/>
      <c r="E39" s="17"/>
      <c r="F39" s="18"/>
      <c r="G39" s="18"/>
      <c r="H39" s="17">
        <f>H35+14</f>
        <v>12870</v>
      </c>
      <c r="I39" s="17">
        <f>I35+14</f>
        <v>13136</v>
      </c>
      <c r="J39" s="20"/>
      <c r="K39" s="21"/>
      <c r="L39" s="21"/>
      <c r="M39" s="42"/>
    </row>
    <row r="40" spans="2:13" ht="14.25">
      <c r="B40" s="17"/>
      <c r="C40" s="18"/>
      <c r="D40" s="19"/>
      <c r="E40" s="17"/>
      <c r="F40" s="18"/>
      <c r="G40" s="18"/>
      <c r="H40" s="17"/>
      <c r="I40" s="17"/>
      <c r="J40" s="20"/>
      <c r="K40" s="15">
        <f>K38+7</f>
        <v>12873.5</v>
      </c>
      <c r="L40" s="15">
        <f>L38+7</f>
        <v>13139.5</v>
      </c>
      <c r="M40" s="42"/>
    </row>
    <row r="41" spans="2:13" ht="15" thickBot="1">
      <c r="B41" s="17">
        <f>B33+28</f>
        <v>12877</v>
      </c>
      <c r="C41" s="17">
        <f>C33+28</f>
        <v>13143</v>
      </c>
      <c r="D41" s="22"/>
      <c r="E41" s="23"/>
      <c r="F41" s="24"/>
      <c r="G41" s="17"/>
      <c r="H41" s="23"/>
      <c r="I41" s="23"/>
      <c r="J41" s="20"/>
      <c r="K41" s="21"/>
      <c r="L41" s="21"/>
      <c r="M41" s="42"/>
    </row>
    <row r="42" spans="2:13" ht="14.25">
      <c r="B42" s="17"/>
      <c r="C42" s="18"/>
      <c r="D42" s="19"/>
      <c r="E42" s="11"/>
      <c r="F42" s="12"/>
      <c r="G42" s="18"/>
      <c r="H42" s="11"/>
      <c r="I42" s="11"/>
      <c r="J42" s="20"/>
      <c r="K42" s="15">
        <f>K40+7</f>
        <v>12880.5</v>
      </c>
      <c r="L42" s="15">
        <f>L40+7</f>
        <v>13146.5</v>
      </c>
      <c r="M42" s="42"/>
    </row>
    <row r="43" spans="2:13" ht="15" thickBot="1">
      <c r="B43" s="17"/>
      <c r="C43" s="18"/>
      <c r="D43" s="19"/>
      <c r="E43" s="17"/>
      <c r="F43" s="18"/>
      <c r="G43" s="18"/>
      <c r="H43" s="17">
        <f>H39+14</f>
        <v>12884</v>
      </c>
      <c r="I43" s="17">
        <f>I39+14</f>
        <v>13150</v>
      </c>
      <c r="J43" s="20"/>
      <c r="K43" s="21"/>
      <c r="L43" s="21"/>
      <c r="M43" s="42"/>
    </row>
    <row r="44" spans="2:13" ht="14.25">
      <c r="B44" s="17"/>
      <c r="C44" s="18"/>
      <c r="D44" s="19"/>
      <c r="E44" s="17"/>
      <c r="F44" s="18"/>
      <c r="G44" s="18"/>
      <c r="H44" s="17"/>
      <c r="I44" s="17"/>
      <c r="J44" s="20"/>
      <c r="K44" s="15">
        <f>K42+7</f>
        <v>12887.5</v>
      </c>
      <c r="L44" s="15">
        <f>L42+7</f>
        <v>13153.5</v>
      </c>
      <c r="M44" s="42"/>
    </row>
    <row r="45" spans="2:13" ht="15" thickBot="1">
      <c r="B45" s="23"/>
      <c r="C45" s="24"/>
      <c r="D45" s="25"/>
      <c r="E45" s="17">
        <f>E37+28</f>
        <v>12891</v>
      </c>
      <c r="F45" s="17">
        <f>F37+28</f>
        <v>13157</v>
      </c>
      <c r="G45" s="24"/>
      <c r="H45" s="23"/>
      <c r="I45" s="23"/>
      <c r="J45" s="26"/>
      <c r="K45" s="21"/>
      <c r="L45" s="21"/>
      <c r="M45" s="42"/>
    </row>
    <row r="46" spans="2:13" ht="14.25">
      <c r="B46" s="11"/>
      <c r="C46" s="12"/>
      <c r="D46" s="13"/>
      <c r="E46" s="17"/>
      <c r="F46" s="18"/>
      <c r="G46" s="12"/>
      <c r="H46" s="11"/>
      <c r="I46" s="11"/>
      <c r="J46" s="14"/>
      <c r="K46" s="15">
        <f>K44+7</f>
        <v>12894.5</v>
      </c>
      <c r="L46" s="15">
        <f>L44+7</f>
        <v>13160.5</v>
      </c>
      <c r="M46" s="42"/>
    </row>
    <row r="47" spans="2:13" ht="15" thickBot="1">
      <c r="B47" s="17"/>
      <c r="C47" s="18"/>
      <c r="D47" s="19"/>
      <c r="E47" s="17"/>
      <c r="F47" s="18"/>
      <c r="G47" s="18"/>
      <c r="H47" s="17">
        <f>H43+14</f>
        <v>12898</v>
      </c>
      <c r="I47" s="17">
        <f>I43+14</f>
        <v>13164</v>
      </c>
      <c r="J47" s="20"/>
      <c r="K47" s="21"/>
      <c r="L47" s="21"/>
      <c r="M47" s="42"/>
    </row>
    <row r="48" spans="2:13" ht="14.25">
      <c r="B48" s="17"/>
      <c r="C48" s="18"/>
      <c r="D48" s="19"/>
      <c r="E48" s="17"/>
      <c r="F48" s="18"/>
      <c r="G48" s="18"/>
      <c r="H48" s="17"/>
      <c r="I48" s="17"/>
      <c r="J48" s="20"/>
      <c r="K48" s="15">
        <f>K46+7</f>
        <v>12901.5</v>
      </c>
      <c r="L48" s="15">
        <f>L46+7</f>
        <v>13167.5</v>
      </c>
      <c r="M48" s="42"/>
    </row>
    <row r="49" spans="2:13" ht="15" thickBot="1">
      <c r="B49" s="17">
        <f>B41+28</f>
        <v>12905</v>
      </c>
      <c r="C49" s="17">
        <f>C41+28</f>
        <v>13171</v>
      </c>
      <c r="D49" s="22"/>
      <c r="E49" s="23"/>
      <c r="F49" s="24"/>
      <c r="G49" s="17"/>
      <c r="H49" s="23"/>
      <c r="I49" s="23"/>
      <c r="J49" s="20"/>
      <c r="K49" s="21"/>
      <c r="L49" s="21"/>
      <c r="M49" s="42"/>
    </row>
    <row r="50" spans="2:13" ht="14.25">
      <c r="B50" s="17"/>
      <c r="C50" s="18"/>
      <c r="D50" s="19"/>
      <c r="E50" s="11"/>
      <c r="F50" s="12"/>
      <c r="G50" s="18"/>
      <c r="H50" s="11"/>
      <c r="I50" s="11"/>
      <c r="J50" s="20"/>
      <c r="K50" s="15">
        <f>K48+7</f>
        <v>12908.5</v>
      </c>
      <c r="L50" s="15">
        <f>L48+7</f>
        <v>13174.5</v>
      </c>
      <c r="M50" s="42"/>
    </row>
    <row r="51" spans="2:13" ht="15" thickBot="1">
      <c r="B51" s="17"/>
      <c r="C51" s="18"/>
      <c r="D51" s="19"/>
      <c r="E51" s="17"/>
      <c r="F51" s="18"/>
      <c r="G51" s="18"/>
      <c r="H51" s="17">
        <f>H47+14</f>
        <v>12912</v>
      </c>
      <c r="I51" s="17">
        <f>I47+14</f>
        <v>13178</v>
      </c>
      <c r="J51" s="20"/>
      <c r="K51" s="21"/>
      <c r="L51" s="21"/>
      <c r="M51" s="42"/>
    </row>
    <row r="52" spans="2:13" ht="14.25">
      <c r="B52" s="17"/>
      <c r="C52" s="18"/>
      <c r="D52" s="19"/>
      <c r="E52" s="17"/>
      <c r="F52" s="18"/>
      <c r="G52" s="18"/>
      <c r="H52" s="17"/>
      <c r="I52" s="17"/>
      <c r="J52" s="20"/>
      <c r="K52" s="15">
        <f>K50+7</f>
        <v>12915.5</v>
      </c>
      <c r="L52" s="15">
        <f>L50+7</f>
        <v>13181.5</v>
      </c>
      <c r="M52" s="42"/>
    </row>
    <row r="53" spans="2:13" ht="15" thickBot="1">
      <c r="B53" s="23"/>
      <c r="C53" s="24"/>
      <c r="D53" s="25"/>
      <c r="E53" s="17">
        <f>E45+28</f>
        <v>12919</v>
      </c>
      <c r="F53" s="17">
        <f>F45+28</f>
        <v>13185</v>
      </c>
      <c r="G53" s="24"/>
      <c r="H53" s="23"/>
      <c r="I53" s="23"/>
      <c r="J53" s="26"/>
      <c r="K53" s="21"/>
      <c r="L53" s="21"/>
      <c r="M53" s="42"/>
    </row>
    <row r="54" spans="2:13" ht="14.25">
      <c r="B54" s="11"/>
      <c r="C54" s="12"/>
      <c r="D54" s="13"/>
      <c r="E54" s="17"/>
      <c r="F54" s="18"/>
      <c r="G54" s="12"/>
      <c r="H54" s="11"/>
      <c r="I54" s="11"/>
      <c r="J54" s="14"/>
      <c r="K54" s="15">
        <f>K52+7</f>
        <v>12922.5</v>
      </c>
      <c r="L54" s="15">
        <f>L52+7</f>
        <v>13188.5</v>
      </c>
      <c r="M54" s="42"/>
    </row>
    <row r="55" spans="2:13" ht="15" thickBot="1">
      <c r="B55" s="17"/>
      <c r="C55" s="18"/>
      <c r="D55" s="19"/>
      <c r="E55" s="17"/>
      <c r="F55" s="18"/>
      <c r="G55" s="18"/>
      <c r="H55" s="17">
        <f>H51+14</f>
        <v>12926</v>
      </c>
      <c r="I55" s="17">
        <f>I51+14</f>
        <v>13192</v>
      </c>
      <c r="J55" s="20"/>
      <c r="K55" s="21"/>
      <c r="L55" s="21"/>
      <c r="M55" s="42"/>
    </row>
    <row r="56" spans="2:13" ht="14.25">
      <c r="B56" s="17"/>
      <c r="C56" s="18"/>
      <c r="D56" s="19"/>
      <c r="E56" s="17"/>
      <c r="F56" s="18"/>
      <c r="G56" s="18"/>
      <c r="H56" s="17"/>
      <c r="I56" s="17"/>
      <c r="J56" s="20"/>
      <c r="K56" s="15">
        <f>K54+7</f>
        <v>12929.5</v>
      </c>
      <c r="L56" s="15">
        <f>L54+7</f>
        <v>13195.5</v>
      </c>
      <c r="M56" s="42"/>
    </row>
    <row r="57" spans="2:13" ht="15" thickBot="1">
      <c r="B57" s="17">
        <f>B49+28</f>
        <v>12933</v>
      </c>
      <c r="C57" s="17">
        <f>C49+28</f>
        <v>13199</v>
      </c>
      <c r="D57" s="22"/>
      <c r="E57" s="23"/>
      <c r="F57" s="24"/>
      <c r="G57" s="17"/>
      <c r="H57" s="23"/>
      <c r="I57" s="23"/>
      <c r="J57" s="20"/>
      <c r="K57" s="21"/>
      <c r="L57" s="21"/>
      <c r="M57" s="42"/>
    </row>
    <row r="58" spans="2:13" ht="14.25">
      <c r="B58" s="17"/>
      <c r="C58" s="18"/>
      <c r="D58" s="19"/>
      <c r="E58" s="11"/>
      <c r="F58" s="12"/>
      <c r="G58" s="18"/>
      <c r="H58" s="11"/>
      <c r="I58" s="11"/>
      <c r="J58" s="20"/>
      <c r="K58" s="15">
        <f>K56+7</f>
        <v>12936.5</v>
      </c>
      <c r="L58" s="15">
        <f>L56+7</f>
        <v>13202.5</v>
      </c>
      <c r="M58" s="42"/>
    </row>
    <row r="59" spans="2:13" ht="15" thickBot="1">
      <c r="B59" s="17"/>
      <c r="C59" s="18"/>
      <c r="D59" s="19"/>
      <c r="E59" s="17"/>
      <c r="F59" s="18"/>
      <c r="G59" s="18"/>
      <c r="H59" s="17">
        <f>H55+14</f>
        <v>12940</v>
      </c>
      <c r="I59" s="17">
        <f>I55+14</f>
        <v>13206</v>
      </c>
      <c r="J59" s="20"/>
      <c r="K59" s="21"/>
      <c r="L59" s="21"/>
      <c r="M59" s="42"/>
    </row>
    <row r="60" spans="2:13" ht="14.25">
      <c r="B60" s="17"/>
      <c r="C60" s="18"/>
      <c r="D60" s="19"/>
      <c r="E60" s="17"/>
      <c r="F60" s="18"/>
      <c r="G60" s="18"/>
      <c r="H60" s="17"/>
      <c r="I60" s="17"/>
      <c r="J60" s="20"/>
      <c r="K60" s="15">
        <f>K58+7</f>
        <v>12943.5</v>
      </c>
      <c r="L60" s="15">
        <f>L58+7</f>
        <v>13209.5</v>
      </c>
      <c r="M60" s="42"/>
    </row>
    <row r="61" spans="2:13" ht="15" thickBot="1">
      <c r="B61" s="23"/>
      <c r="C61" s="24"/>
      <c r="D61" s="25"/>
      <c r="E61" s="17">
        <f>E53+28</f>
        <v>12947</v>
      </c>
      <c r="F61" s="17">
        <f>F53+28</f>
        <v>13213</v>
      </c>
      <c r="G61" s="24"/>
      <c r="H61" s="23"/>
      <c r="I61" s="23"/>
      <c r="J61" s="26"/>
      <c r="K61" s="21"/>
      <c r="L61" s="21"/>
      <c r="M61" s="42"/>
    </row>
    <row r="62" spans="2:13" ht="14.25">
      <c r="B62" s="11"/>
      <c r="C62" s="12"/>
      <c r="D62" s="13"/>
      <c r="E62" s="17"/>
      <c r="F62" s="18"/>
      <c r="G62" s="12"/>
      <c r="H62" s="11"/>
      <c r="I62" s="11"/>
      <c r="J62" s="14"/>
      <c r="K62" s="15">
        <f>K60+7</f>
        <v>12950.5</v>
      </c>
      <c r="L62" s="15">
        <f>L60+7</f>
        <v>13216.5</v>
      </c>
      <c r="M62" s="42"/>
    </row>
    <row r="63" spans="2:13" ht="15" thickBot="1">
      <c r="B63" s="17"/>
      <c r="C63" s="18"/>
      <c r="D63" s="19"/>
      <c r="E63" s="17"/>
      <c r="F63" s="18"/>
      <c r="G63" s="18"/>
      <c r="H63" s="17">
        <f>H59+14</f>
        <v>12954</v>
      </c>
      <c r="I63" s="17">
        <f>I59+14</f>
        <v>13220</v>
      </c>
      <c r="J63" s="20"/>
      <c r="K63" s="21"/>
      <c r="L63" s="21"/>
      <c r="M63" s="42"/>
    </row>
    <row r="64" spans="2:13" ht="14.25">
      <c r="B64" s="17"/>
      <c r="C64" s="18"/>
      <c r="D64" s="19"/>
      <c r="E64" s="17"/>
      <c r="F64" s="18"/>
      <c r="G64" s="18"/>
      <c r="H64" s="17"/>
      <c r="I64" s="17"/>
      <c r="J64" s="20"/>
      <c r="K64" s="15">
        <f>K62+7</f>
        <v>12957.5</v>
      </c>
      <c r="L64" s="15">
        <f>L62+7</f>
        <v>13223.5</v>
      </c>
      <c r="M64" s="42"/>
    </row>
    <row r="65" spans="2:13" ht="15" thickBot="1">
      <c r="B65" s="17">
        <f>B57+28</f>
        <v>12961</v>
      </c>
      <c r="C65" s="17">
        <f>C57+28</f>
        <v>13227</v>
      </c>
      <c r="D65" s="22"/>
      <c r="E65" s="23"/>
      <c r="F65" s="24"/>
      <c r="G65" s="17"/>
      <c r="H65" s="23"/>
      <c r="I65" s="23"/>
      <c r="J65" s="20"/>
      <c r="K65" s="21"/>
      <c r="L65" s="21"/>
      <c r="M65" s="42"/>
    </row>
    <row r="66" spans="2:13" ht="14.25">
      <c r="B66" s="17"/>
      <c r="C66" s="18"/>
      <c r="D66" s="19"/>
      <c r="E66" s="11"/>
      <c r="F66" s="12"/>
      <c r="G66" s="18"/>
      <c r="H66" s="11"/>
      <c r="I66" s="11"/>
      <c r="J66" s="20"/>
      <c r="K66" s="15">
        <f>K64+7</f>
        <v>12964.5</v>
      </c>
      <c r="L66" s="15">
        <f>L64+7</f>
        <v>13230.5</v>
      </c>
      <c r="M66" s="42"/>
    </row>
    <row r="67" spans="2:13" ht="15" thickBot="1">
      <c r="B67" s="17"/>
      <c r="C67" s="18"/>
      <c r="D67" s="19"/>
      <c r="E67" s="17"/>
      <c r="F67" s="18"/>
      <c r="G67" s="18"/>
      <c r="H67" s="17">
        <f>H63+14</f>
        <v>12968</v>
      </c>
      <c r="I67" s="17">
        <f>I63+14</f>
        <v>13234</v>
      </c>
      <c r="J67" s="20"/>
      <c r="K67" s="21"/>
      <c r="L67" s="21"/>
      <c r="M67" s="42"/>
    </row>
    <row r="68" spans="2:13" ht="14.25">
      <c r="B68" s="17"/>
      <c r="C68" s="18"/>
      <c r="D68" s="19"/>
      <c r="E68" s="17"/>
      <c r="F68" s="18"/>
      <c r="G68" s="18"/>
      <c r="H68" s="17"/>
      <c r="I68" s="17"/>
      <c r="J68" s="20"/>
      <c r="K68" s="15">
        <f>K66+7</f>
        <v>12971.5</v>
      </c>
      <c r="L68" s="15">
        <f>L66+7</f>
        <v>13237.5</v>
      </c>
      <c r="M68" s="42"/>
    </row>
    <row r="69" spans="2:13" ht="15" thickBot="1">
      <c r="B69" s="23"/>
      <c r="C69" s="24"/>
      <c r="D69" s="25"/>
      <c r="E69" s="17">
        <f>E61+28</f>
        <v>12975</v>
      </c>
      <c r="F69" s="17">
        <f>F61+28</f>
        <v>13241</v>
      </c>
      <c r="G69" s="24"/>
      <c r="H69" s="23"/>
      <c r="I69" s="23"/>
      <c r="J69" s="26"/>
      <c r="K69" s="21"/>
      <c r="L69" s="21"/>
      <c r="M69" s="42"/>
    </row>
    <row r="70" spans="2:13" ht="14.25">
      <c r="B70" s="11"/>
      <c r="C70" s="11"/>
      <c r="D70" s="27"/>
      <c r="E70" s="17"/>
      <c r="F70" s="18"/>
      <c r="G70" s="18"/>
      <c r="H70" s="11"/>
      <c r="I70" s="11"/>
      <c r="J70" s="20"/>
      <c r="K70" s="15">
        <f>K68+7</f>
        <v>12978.5</v>
      </c>
      <c r="L70" s="15">
        <f>L68+7</f>
        <v>13244.5</v>
      </c>
      <c r="M70" s="42"/>
    </row>
    <row r="71" spans="1:13" ht="24.75" customHeight="1" thickBot="1">
      <c r="A71" s="29"/>
      <c r="B71" s="17"/>
      <c r="C71" s="17"/>
      <c r="D71" s="27"/>
      <c r="E71" s="17"/>
      <c r="F71" s="18"/>
      <c r="G71" s="18"/>
      <c r="H71" s="17">
        <f>H67+14</f>
        <v>12982</v>
      </c>
      <c r="I71" s="17">
        <f>I67+14</f>
        <v>13248</v>
      </c>
      <c r="J71" s="20"/>
      <c r="K71" s="21"/>
      <c r="L71" s="21"/>
      <c r="M71" s="42"/>
    </row>
    <row r="72" spans="2:13" ht="14.25">
      <c r="B72" s="17"/>
      <c r="C72" s="17"/>
      <c r="D72" s="27"/>
      <c r="E72" s="17"/>
      <c r="F72" s="18"/>
      <c r="G72" s="18"/>
      <c r="H72" s="17"/>
      <c r="I72" s="17"/>
      <c r="J72" s="20"/>
      <c r="K72" s="15">
        <f>K70+7</f>
        <v>12985.5</v>
      </c>
      <c r="L72" s="15">
        <f>L70+7</f>
        <v>13251.5</v>
      </c>
      <c r="M72" s="42"/>
    </row>
    <row r="73" spans="2:13" ht="15" thickBot="1">
      <c r="B73" s="23"/>
      <c r="C73" s="23"/>
      <c r="D73" s="28"/>
      <c r="E73" s="23"/>
      <c r="F73" s="24"/>
      <c r="G73" s="24"/>
      <c r="H73" s="23"/>
      <c r="I73" s="23"/>
      <c r="J73" s="26"/>
      <c r="K73" s="21"/>
      <c r="L73" s="21"/>
      <c r="M73" s="42"/>
    </row>
  </sheetData>
  <sheetProtection/>
  <mergeCells count="4">
    <mergeCell ref="B4:C4"/>
    <mergeCell ref="E4:F4"/>
    <mergeCell ref="H4:I4"/>
    <mergeCell ref="K4:L4"/>
  </mergeCell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6" sqref="D6"/>
    </sheetView>
  </sheetViews>
  <sheetFormatPr defaultColWidth="11.00390625" defaultRowHeight="14.25"/>
  <cols>
    <col min="6" max="9" width="11.00390625" style="48" customWidth="1"/>
  </cols>
  <sheetData>
    <row r="1" spans="1:5" ht="15">
      <c r="A1" s="31"/>
      <c r="B1" s="31"/>
      <c r="C1" s="31"/>
      <c r="D1" s="31"/>
      <c r="E1" s="31"/>
    </row>
    <row r="2" spans="1:5" ht="15">
      <c r="A2" s="31"/>
      <c r="B2" s="47" t="s">
        <v>32</v>
      </c>
      <c r="C2" s="31"/>
      <c r="D2" s="31"/>
      <c r="E2" s="31"/>
    </row>
    <row r="3" spans="1:5" ht="15">
      <c r="A3" s="31"/>
      <c r="B3" s="31"/>
      <c r="C3" s="31"/>
      <c r="D3" s="31"/>
      <c r="E3" s="31"/>
    </row>
    <row r="4" spans="1:8" ht="15">
      <c r="A4" s="31"/>
      <c r="B4" s="88" t="s">
        <v>20</v>
      </c>
      <c r="C4" s="89"/>
      <c r="D4" s="90"/>
      <c r="E4" s="31"/>
      <c r="F4" s="88" t="s">
        <v>3</v>
      </c>
      <c r="G4" s="89"/>
      <c r="H4" s="90"/>
    </row>
    <row r="5" spans="1:8" ht="15">
      <c r="A5" s="31"/>
      <c r="B5" s="3" t="s">
        <v>2</v>
      </c>
      <c r="C5" s="3" t="s">
        <v>0</v>
      </c>
      <c r="D5" s="3" t="s">
        <v>1</v>
      </c>
      <c r="E5" s="31"/>
      <c r="F5" s="3" t="s">
        <v>2</v>
      </c>
      <c r="G5" s="3" t="s">
        <v>0</v>
      </c>
      <c r="H5" s="3" t="s">
        <v>1</v>
      </c>
    </row>
    <row r="6" spans="1:8" ht="15">
      <c r="A6" s="31"/>
      <c r="B6" s="33">
        <v>1</v>
      </c>
      <c r="C6" s="34">
        <v>14529</v>
      </c>
      <c r="D6" s="34">
        <v>14949</v>
      </c>
      <c r="E6" s="31"/>
      <c r="F6" s="33">
        <v>1</v>
      </c>
      <c r="G6" s="34">
        <v>14515</v>
      </c>
      <c r="H6" s="34">
        <v>14935</v>
      </c>
    </row>
    <row r="7" spans="1:8" ht="15">
      <c r="A7" s="31"/>
      <c r="B7" s="33">
        <v>2</v>
      </c>
      <c r="C7" s="34">
        <f aca="true" t="shared" si="0" ref="C7:D12">C6+56</f>
        <v>14585</v>
      </c>
      <c r="D7" s="34">
        <f t="shared" si="0"/>
        <v>15005</v>
      </c>
      <c r="E7" s="31"/>
      <c r="F7" s="33">
        <v>2</v>
      </c>
      <c r="G7" s="34">
        <v>14543</v>
      </c>
      <c r="H7" s="34">
        <v>14963</v>
      </c>
    </row>
    <row r="8" spans="1:8" ht="15">
      <c r="A8" s="31"/>
      <c r="B8" s="33">
        <v>3</v>
      </c>
      <c r="C8" s="34">
        <f t="shared" si="0"/>
        <v>14641</v>
      </c>
      <c r="D8" s="34">
        <f t="shared" si="0"/>
        <v>15061</v>
      </c>
      <c r="E8" s="31"/>
      <c r="F8" s="33">
        <v>3</v>
      </c>
      <c r="G8" s="34">
        <v>14571</v>
      </c>
      <c r="H8" s="34">
        <v>14991</v>
      </c>
    </row>
    <row r="9" spans="1:8" ht="15">
      <c r="A9" s="31"/>
      <c r="B9" s="33">
        <v>4</v>
      </c>
      <c r="C9" s="34">
        <f t="shared" si="0"/>
        <v>14697</v>
      </c>
      <c r="D9" s="34">
        <f t="shared" si="0"/>
        <v>15117</v>
      </c>
      <c r="E9" s="31"/>
      <c r="F9" s="33">
        <v>4</v>
      </c>
      <c r="G9" s="34">
        <v>14599</v>
      </c>
      <c r="H9" s="34">
        <v>15019</v>
      </c>
    </row>
    <row r="10" spans="1:8" ht="15">
      <c r="A10" s="31"/>
      <c r="B10" s="33">
        <v>5</v>
      </c>
      <c r="C10" s="34">
        <f t="shared" si="0"/>
        <v>14753</v>
      </c>
      <c r="D10" s="34">
        <f t="shared" si="0"/>
        <v>15173</v>
      </c>
      <c r="E10" s="31"/>
      <c r="F10" s="33">
        <v>5</v>
      </c>
      <c r="G10" s="34">
        <v>14627</v>
      </c>
      <c r="H10" s="34">
        <v>15047</v>
      </c>
    </row>
    <row r="11" spans="1:8" ht="15">
      <c r="A11" s="31"/>
      <c r="B11" s="33">
        <v>6</v>
      </c>
      <c r="C11" s="34">
        <f t="shared" si="0"/>
        <v>14809</v>
      </c>
      <c r="D11" s="34">
        <f t="shared" si="0"/>
        <v>15229</v>
      </c>
      <c r="E11" s="31"/>
      <c r="F11" s="33">
        <v>6</v>
      </c>
      <c r="G11" s="34">
        <v>14655</v>
      </c>
      <c r="H11" s="34">
        <v>15075</v>
      </c>
    </row>
    <row r="12" spans="1:8" ht="15">
      <c r="A12" s="31"/>
      <c r="B12" s="33">
        <v>7</v>
      </c>
      <c r="C12" s="34">
        <f t="shared" si="0"/>
        <v>14865</v>
      </c>
      <c r="D12" s="34">
        <f t="shared" si="0"/>
        <v>15285</v>
      </c>
      <c r="E12" s="31"/>
      <c r="F12" s="33">
        <v>7</v>
      </c>
      <c r="G12" s="34">
        <v>14683</v>
      </c>
      <c r="H12" s="34">
        <v>15103</v>
      </c>
    </row>
    <row r="13" spans="1:8" ht="15">
      <c r="A13" s="31"/>
      <c r="E13" s="31"/>
      <c r="F13" s="33">
        <v>8</v>
      </c>
      <c r="G13" s="34">
        <v>14711</v>
      </c>
      <c r="H13" s="34">
        <v>15131</v>
      </c>
    </row>
    <row r="14" spans="1:8" ht="15">
      <c r="A14" s="31"/>
      <c r="E14" s="31"/>
      <c r="F14" s="33">
        <v>9</v>
      </c>
      <c r="G14" s="34">
        <v>14739</v>
      </c>
      <c r="H14" s="34">
        <v>15159</v>
      </c>
    </row>
    <row r="15" spans="1:8" ht="15">
      <c r="A15" s="31"/>
      <c r="E15" s="31"/>
      <c r="F15" s="33">
        <v>10</v>
      </c>
      <c r="G15" s="34">
        <v>14767</v>
      </c>
      <c r="H15" s="34">
        <v>15187</v>
      </c>
    </row>
    <row r="16" spans="1:8" ht="15">
      <c r="A16" s="31"/>
      <c r="E16" s="31"/>
      <c r="F16" s="33">
        <v>11</v>
      </c>
      <c r="G16" s="34">
        <v>14795</v>
      </c>
      <c r="H16" s="34">
        <v>15215</v>
      </c>
    </row>
    <row r="17" spans="1:8" ht="15">
      <c r="A17" s="31"/>
      <c r="E17" s="31"/>
      <c r="F17" s="33">
        <v>12</v>
      </c>
      <c r="G17" s="34">
        <v>14823</v>
      </c>
      <c r="H17" s="34">
        <v>15243</v>
      </c>
    </row>
    <row r="18" spans="1:8" ht="15">
      <c r="A18" s="31"/>
      <c r="E18" s="31"/>
      <c r="F18" s="33">
        <v>13</v>
      </c>
      <c r="G18" s="34">
        <v>14851</v>
      </c>
      <c r="H18" s="34">
        <v>15271</v>
      </c>
    </row>
    <row r="19" spans="1:8" ht="15">
      <c r="A19" s="31"/>
      <c r="E19" s="31"/>
      <c r="F19" s="33">
        <v>14</v>
      </c>
      <c r="G19" s="34">
        <v>14879</v>
      </c>
      <c r="H19" s="34">
        <v>15299</v>
      </c>
    </row>
    <row r="20" spans="1:8" ht="15">
      <c r="A20" s="31"/>
      <c r="E20" s="31"/>
      <c r="F20" s="33">
        <v>15</v>
      </c>
      <c r="G20" s="34">
        <v>14907</v>
      </c>
      <c r="H20" s="34">
        <v>15327</v>
      </c>
    </row>
    <row r="21" spans="1:5" ht="15">
      <c r="A21" s="31"/>
      <c r="B21" s="31"/>
      <c r="C21" s="31"/>
      <c r="D21" s="31"/>
      <c r="E21" s="31"/>
    </row>
    <row r="22" spans="1:5" ht="15">
      <c r="A22" s="31"/>
      <c r="B22" s="31"/>
      <c r="C22" s="31"/>
      <c r="D22" s="31"/>
      <c r="E22" s="31"/>
    </row>
  </sheetData>
  <sheetProtection/>
  <mergeCells count="2">
    <mergeCell ref="F4:H4"/>
    <mergeCell ref="B4:D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27" sqref="C27"/>
    </sheetView>
  </sheetViews>
  <sheetFormatPr defaultColWidth="11.00390625" defaultRowHeight="14.25"/>
  <cols>
    <col min="4" max="4" width="14.25390625" style="0" customWidth="1"/>
  </cols>
  <sheetData>
    <row r="1" spans="1:10" ht="1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1"/>
      <c r="B2" s="47" t="s">
        <v>48</v>
      </c>
      <c r="C2" s="56"/>
      <c r="D2" s="65"/>
      <c r="E2" s="56"/>
      <c r="F2" s="56"/>
      <c r="G2" s="56"/>
      <c r="H2" s="56"/>
      <c r="I2" s="56"/>
      <c r="J2" s="31"/>
    </row>
    <row r="3" spans="1:4" ht="15">
      <c r="A3" s="31"/>
      <c r="B3" s="31"/>
      <c r="C3" s="31"/>
      <c r="D3" s="31"/>
    </row>
    <row r="4" spans="2:8" ht="14.25">
      <c r="B4" s="76" t="s">
        <v>47</v>
      </c>
      <c r="C4" s="76"/>
      <c r="D4" s="76"/>
      <c r="F4" s="76" t="s">
        <v>5</v>
      </c>
      <c r="G4" s="76"/>
      <c r="H4" s="76"/>
    </row>
    <row r="5" spans="2:8" ht="14.25">
      <c r="B5" s="3" t="s">
        <v>4</v>
      </c>
      <c r="C5" s="3" t="s">
        <v>0</v>
      </c>
      <c r="D5" s="3" t="s">
        <v>1</v>
      </c>
      <c r="F5" s="3" t="s">
        <v>4</v>
      </c>
      <c r="G5" s="3" t="s">
        <v>0</v>
      </c>
      <c r="H5" s="3" t="s">
        <v>1</v>
      </c>
    </row>
    <row r="6" spans="2:8" ht="15" customHeight="1">
      <c r="B6" s="33">
        <v>1</v>
      </c>
      <c r="C6" s="34">
        <v>17755</v>
      </c>
      <c r="D6" s="34">
        <v>18765</v>
      </c>
      <c r="F6" s="33">
        <v>1</v>
      </c>
      <c r="G6" s="34">
        <v>17727.5</v>
      </c>
      <c r="H6" s="34">
        <v>18737.5</v>
      </c>
    </row>
    <row r="7" spans="2:8" ht="15">
      <c r="B7" s="57">
        <v>2</v>
      </c>
      <c r="C7" s="58">
        <f>C6+55</f>
        <v>17810</v>
      </c>
      <c r="D7" s="58">
        <f>D6+55</f>
        <v>18820</v>
      </c>
      <c r="F7" s="33">
        <v>2</v>
      </c>
      <c r="G7" s="34">
        <v>17755</v>
      </c>
      <c r="H7" s="34">
        <v>18765</v>
      </c>
    </row>
    <row r="8" spans="2:8" ht="15" customHeight="1">
      <c r="B8" s="57">
        <v>3</v>
      </c>
      <c r="C8" s="58">
        <f aca="true" t="shared" si="0" ref="C8:C22">C7+55</f>
        <v>17865</v>
      </c>
      <c r="D8" s="58">
        <f aca="true" t="shared" si="1" ref="D8:D22">D7+55</f>
        <v>18875</v>
      </c>
      <c r="F8" s="57">
        <v>3</v>
      </c>
      <c r="G8" s="58">
        <v>17782.5</v>
      </c>
      <c r="H8" s="58">
        <v>18792.5</v>
      </c>
    </row>
    <row r="9" spans="2:8" ht="15">
      <c r="B9" s="57">
        <v>4</v>
      </c>
      <c r="C9" s="58">
        <f t="shared" si="0"/>
        <v>17920</v>
      </c>
      <c r="D9" s="58">
        <f t="shared" si="1"/>
        <v>18930</v>
      </c>
      <c r="F9" s="57">
        <v>4</v>
      </c>
      <c r="G9" s="58">
        <v>17810</v>
      </c>
      <c r="H9" s="58">
        <v>18820</v>
      </c>
    </row>
    <row r="10" spans="2:8" ht="15">
      <c r="B10" s="57">
        <v>5</v>
      </c>
      <c r="C10" s="58">
        <f t="shared" si="0"/>
        <v>17975</v>
      </c>
      <c r="D10" s="58">
        <f t="shared" si="1"/>
        <v>18985</v>
      </c>
      <c r="F10" s="57">
        <v>5</v>
      </c>
      <c r="G10" s="58">
        <v>17837.5</v>
      </c>
      <c r="H10" s="58">
        <v>18847.5</v>
      </c>
    </row>
    <row r="11" spans="2:8" ht="15">
      <c r="B11" s="57">
        <v>6</v>
      </c>
      <c r="C11" s="58">
        <f t="shared" si="0"/>
        <v>18030</v>
      </c>
      <c r="D11" s="58">
        <f t="shared" si="1"/>
        <v>19040</v>
      </c>
      <c r="F11" s="57">
        <v>6</v>
      </c>
      <c r="G11" s="58">
        <v>17865</v>
      </c>
      <c r="H11" s="58">
        <v>18875</v>
      </c>
    </row>
    <row r="12" spans="2:8" ht="15" customHeight="1">
      <c r="B12" s="57">
        <v>7</v>
      </c>
      <c r="C12" s="58">
        <f t="shared" si="0"/>
        <v>18085</v>
      </c>
      <c r="D12" s="58">
        <f t="shared" si="1"/>
        <v>19095</v>
      </c>
      <c r="F12" s="57">
        <v>7</v>
      </c>
      <c r="G12" s="58">
        <v>17892.5</v>
      </c>
      <c r="H12" s="58">
        <v>18902.5</v>
      </c>
    </row>
    <row r="13" spans="2:8" ht="15">
      <c r="B13" s="57">
        <v>8</v>
      </c>
      <c r="C13" s="58">
        <f t="shared" si="0"/>
        <v>18140</v>
      </c>
      <c r="D13" s="58">
        <f t="shared" si="1"/>
        <v>19150</v>
      </c>
      <c r="F13" s="57">
        <v>8</v>
      </c>
      <c r="G13" s="58">
        <v>17920</v>
      </c>
      <c r="H13" s="58">
        <v>18930</v>
      </c>
    </row>
    <row r="14" spans="2:8" ht="15">
      <c r="B14" s="57">
        <v>9</v>
      </c>
      <c r="C14" s="58">
        <f t="shared" si="0"/>
        <v>18195</v>
      </c>
      <c r="D14" s="58">
        <f t="shared" si="1"/>
        <v>19205</v>
      </c>
      <c r="F14" s="57">
        <v>9</v>
      </c>
      <c r="G14" s="58">
        <v>17947.5</v>
      </c>
      <c r="H14" s="58">
        <v>18957.5</v>
      </c>
    </row>
    <row r="15" spans="2:8" ht="15">
      <c r="B15" s="57">
        <v>10</v>
      </c>
      <c r="C15" s="58">
        <f t="shared" si="0"/>
        <v>18250</v>
      </c>
      <c r="D15" s="58">
        <f t="shared" si="1"/>
        <v>19260</v>
      </c>
      <c r="F15" s="57">
        <v>10</v>
      </c>
      <c r="G15" s="58">
        <v>17975</v>
      </c>
      <c r="H15" s="58">
        <v>18985</v>
      </c>
    </row>
    <row r="16" spans="2:8" ht="15">
      <c r="B16" s="33">
        <v>11</v>
      </c>
      <c r="C16" s="34">
        <f t="shared" si="0"/>
        <v>18305</v>
      </c>
      <c r="D16" s="34">
        <f t="shared" si="1"/>
        <v>19315</v>
      </c>
      <c r="F16" s="57">
        <v>11</v>
      </c>
      <c r="G16" s="58">
        <v>18002.5</v>
      </c>
      <c r="H16" s="58">
        <v>19012.5</v>
      </c>
    </row>
    <row r="17" spans="2:8" ht="15">
      <c r="B17" s="33">
        <v>12</v>
      </c>
      <c r="C17" s="34">
        <f t="shared" si="0"/>
        <v>18360</v>
      </c>
      <c r="D17" s="34">
        <f t="shared" si="1"/>
        <v>19370</v>
      </c>
      <c r="F17" s="57">
        <v>12</v>
      </c>
      <c r="G17" s="58">
        <v>18030</v>
      </c>
      <c r="H17" s="58">
        <v>19040</v>
      </c>
    </row>
    <row r="18" spans="2:8" ht="15">
      <c r="B18" s="33">
        <v>13</v>
      </c>
      <c r="C18" s="34">
        <f t="shared" si="0"/>
        <v>18415</v>
      </c>
      <c r="D18" s="34">
        <f t="shared" si="1"/>
        <v>19425</v>
      </c>
      <c r="F18" s="57">
        <v>13</v>
      </c>
      <c r="G18" s="58">
        <v>18057.5</v>
      </c>
      <c r="H18" s="58">
        <v>19067.5</v>
      </c>
    </row>
    <row r="19" spans="2:8" ht="15">
      <c r="B19" s="33">
        <v>14</v>
      </c>
      <c r="C19" s="34">
        <f t="shared" si="0"/>
        <v>18470</v>
      </c>
      <c r="D19" s="34">
        <f t="shared" si="1"/>
        <v>19480</v>
      </c>
      <c r="F19" s="57">
        <v>14</v>
      </c>
      <c r="G19" s="58">
        <v>18085</v>
      </c>
      <c r="H19" s="58">
        <v>19095</v>
      </c>
    </row>
    <row r="20" spans="2:8" ht="15">
      <c r="B20" s="33">
        <v>15</v>
      </c>
      <c r="C20" s="34">
        <f t="shared" si="0"/>
        <v>18525</v>
      </c>
      <c r="D20" s="34">
        <f t="shared" si="1"/>
        <v>19535</v>
      </c>
      <c r="F20" s="57">
        <v>15</v>
      </c>
      <c r="G20" s="58">
        <v>18112.5</v>
      </c>
      <c r="H20" s="58">
        <v>19122.5</v>
      </c>
    </row>
    <row r="21" spans="2:8" ht="15">
      <c r="B21" s="33">
        <v>16</v>
      </c>
      <c r="C21" s="34">
        <f t="shared" si="0"/>
        <v>18580</v>
      </c>
      <c r="D21" s="34">
        <f t="shared" si="1"/>
        <v>19590</v>
      </c>
      <c r="F21" s="57">
        <v>16</v>
      </c>
      <c r="G21" s="58">
        <v>18140</v>
      </c>
      <c r="H21" s="58">
        <v>19150</v>
      </c>
    </row>
    <row r="22" spans="2:8" ht="15">
      <c r="B22" s="33">
        <v>17</v>
      </c>
      <c r="C22" s="34">
        <f t="shared" si="0"/>
        <v>18635</v>
      </c>
      <c r="D22" s="34">
        <f t="shared" si="1"/>
        <v>19645</v>
      </c>
      <c r="F22" s="57">
        <v>17</v>
      </c>
      <c r="G22" s="58">
        <v>18167.5</v>
      </c>
      <c r="H22" s="58">
        <v>19177.5</v>
      </c>
    </row>
    <row r="23" spans="2:8" ht="15">
      <c r="B23" s="63"/>
      <c r="C23" s="61"/>
      <c r="D23" s="61"/>
      <c r="F23" s="57">
        <v>18</v>
      </c>
      <c r="G23" s="58">
        <v>18195</v>
      </c>
      <c r="H23" s="58">
        <v>19205</v>
      </c>
    </row>
    <row r="24" spans="2:8" ht="15">
      <c r="B24" s="31"/>
      <c r="C24" s="31"/>
      <c r="D24" s="31"/>
      <c r="F24" s="57">
        <v>19</v>
      </c>
      <c r="G24" s="58">
        <v>18222.5</v>
      </c>
      <c r="H24" s="58">
        <v>19232.5</v>
      </c>
    </row>
    <row r="25" spans="2:8" ht="15">
      <c r="B25" s="39"/>
      <c r="C25" s="1" t="s">
        <v>59</v>
      </c>
      <c r="F25" s="57">
        <v>20</v>
      </c>
      <c r="G25" s="58">
        <v>18250</v>
      </c>
      <c r="H25" s="58">
        <v>19260</v>
      </c>
    </row>
    <row r="26" spans="2:8" ht="15">
      <c r="B26" s="31"/>
      <c r="C26" s="31"/>
      <c r="D26" s="31"/>
      <c r="F26" s="57">
        <v>21</v>
      </c>
      <c r="G26" s="58">
        <v>18277.5</v>
      </c>
      <c r="H26" s="58">
        <v>19287.5</v>
      </c>
    </row>
    <row r="27" spans="3:8" ht="15.75">
      <c r="C27" s="65"/>
      <c r="D27" s="65"/>
      <c r="F27" s="33">
        <v>22</v>
      </c>
      <c r="G27" s="34">
        <v>18305</v>
      </c>
      <c r="H27" s="34">
        <v>19315</v>
      </c>
    </row>
    <row r="28" spans="2:8" ht="15">
      <c r="B28" s="31"/>
      <c r="C28" s="31"/>
      <c r="D28" s="31"/>
      <c r="F28" s="33">
        <v>23</v>
      </c>
      <c r="G28" s="34">
        <v>18332.5</v>
      </c>
      <c r="H28" s="34">
        <v>19342.5</v>
      </c>
    </row>
    <row r="29" spans="2:8" ht="15">
      <c r="B29" s="31"/>
      <c r="C29" s="31"/>
      <c r="D29" s="31"/>
      <c r="F29" s="33">
        <v>24</v>
      </c>
      <c r="G29" s="34">
        <v>18360</v>
      </c>
      <c r="H29" s="34">
        <v>19370</v>
      </c>
    </row>
    <row r="30" spans="2:8" ht="15">
      <c r="B30" s="31"/>
      <c r="C30" s="31"/>
      <c r="D30" s="31"/>
      <c r="F30" s="33">
        <v>25</v>
      </c>
      <c r="G30" s="34">
        <v>18387.5</v>
      </c>
      <c r="H30" s="34">
        <v>19397.5</v>
      </c>
    </row>
    <row r="31" spans="2:8" ht="15">
      <c r="B31" s="31"/>
      <c r="C31" s="31"/>
      <c r="D31" s="31"/>
      <c r="F31" s="33">
        <v>26</v>
      </c>
      <c r="G31" s="34">
        <v>18415</v>
      </c>
      <c r="H31" s="34">
        <v>19425</v>
      </c>
    </row>
    <row r="32" spans="2:8" ht="15">
      <c r="B32" s="31"/>
      <c r="C32" s="31"/>
      <c r="D32" s="31"/>
      <c r="F32" s="33">
        <v>27</v>
      </c>
      <c r="G32" s="34">
        <v>18442.5</v>
      </c>
      <c r="H32" s="34">
        <v>19452.5</v>
      </c>
    </row>
    <row r="33" spans="2:8" ht="15">
      <c r="B33" s="31"/>
      <c r="C33" s="31"/>
      <c r="D33" s="31"/>
      <c r="F33" s="33">
        <v>28</v>
      </c>
      <c r="G33" s="34">
        <v>18470</v>
      </c>
      <c r="H33" s="34">
        <v>19480</v>
      </c>
    </row>
    <row r="34" spans="2:8" ht="15">
      <c r="B34" s="31"/>
      <c r="C34" s="31"/>
      <c r="D34" s="31"/>
      <c r="F34" s="33">
        <v>29</v>
      </c>
      <c r="G34" s="34">
        <v>18497.5</v>
      </c>
      <c r="H34" s="34">
        <v>19507.5</v>
      </c>
    </row>
    <row r="35" spans="2:8" ht="15">
      <c r="B35" s="31"/>
      <c r="C35" s="31"/>
      <c r="D35" s="31"/>
      <c r="F35" s="33">
        <v>30</v>
      </c>
      <c r="G35" s="34">
        <v>18525</v>
      </c>
      <c r="H35" s="34">
        <v>19535</v>
      </c>
    </row>
    <row r="36" spans="2:8" ht="15">
      <c r="B36" s="31"/>
      <c r="C36" s="31"/>
      <c r="D36" s="31"/>
      <c r="F36" s="33">
        <v>31</v>
      </c>
      <c r="G36" s="34">
        <v>18552.5</v>
      </c>
      <c r="H36" s="34">
        <v>19562.5</v>
      </c>
    </row>
    <row r="37" spans="2:8" ht="15">
      <c r="B37" s="31"/>
      <c r="C37" s="31"/>
      <c r="D37" s="31"/>
      <c r="F37" s="33">
        <v>32</v>
      </c>
      <c r="G37" s="34">
        <v>18580</v>
      </c>
      <c r="H37" s="34">
        <v>19590</v>
      </c>
    </row>
    <row r="38" spans="6:8" ht="15">
      <c r="F38" s="33">
        <v>33</v>
      </c>
      <c r="G38" s="34">
        <v>18607.5</v>
      </c>
      <c r="H38" s="34">
        <v>19617.5</v>
      </c>
    </row>
    <row r="39" spans="6:8" ht="15">
      <c r="F39" s="33">
        <v>34</v>
      </c>
      <c r="G39" s="34">
        <v>18635</v>
      </c>
      <c r="H39" s="34">
        <v>19645</v>
      </c>
    </row>
    <row r="40" spans="6:8" ht="15">
      <c r="F40" s="33">
        <v>35</v>
      </c>
      <c r="G40" s="34">
        <v>18662.5</v>
      </c>
      <c r="H40" s="34">
        <v>19672.5</v>
      </c>
    </row>
    <row r="41" spans="1:8" ht="15">
      <c r="A41" s="31"/>
      <c r="F41" s="31"/>
      <c r="G41" s="31"/>
      <c r="H41" s="31"/>
    </row>
    <row r="42" spans="1:8" ht="15">
      <c r="A42" s="31"/>
      <c r="F42" s="64"/>
      <c r="G42" s="51"/>
      <c r="H42" s="48"/>
    </row>
    <row r="43" ht="15">
      <c r="A43" s="31"/>
    </row>
    <row r="44" ht="15">
      <c r="A44" s="31"/>
    </row>
    <row r="45" ht="15">
      <c r="A45" s="31"/>
    </row>
    <row r="46" ht="15">
      <c r="A46" s="31"/>
    </row>
    <row r="47" ht="15">
      <c r="A47" s="31"/>
    </row>
    <row r="48" ht="15">
      <c r="A48" s="31"/>
    </row>
    <row r="49" ht="15">
      <c r="A49" s="31"/>
    </row>
    <row r="50" ht="15">
      <c r="A50" s="31"/>
    </row>
    <row r="51" ht="15">
      <c r="A51" s="31"/>
    </row>
    <row r="52" ht="15">
      <c r="A52" s="31"/>
    </row>
    <row r="53" ht="15">
      <c r="A53" s="31"/>
    </row>
    <row r="54" ht="15">
      <c r="A54" s="31"/>
    </row>
  </sheetData>
  <sheetProtection/>
  <mergeCells count="2">
    <mergeCell ref="B4:D4"/>
    <mergeCell ref="F4:H4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4"/>
  <sheetViews>
    <sheetView zoomScalePageLayoutView="0" workbookViewId="0" topLeftCell="A1">
      <selection activeCell="G16" sqref="G16"/>
    </sheetView>
  </sheetViews>
  <sheetFormatPr defaultColWidth="11.00390625" defaultRowHeight="14.25"/>
  <sheetData>
    <row r="1" spans="1:17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47" t="s">
        <v>33</v>
      </c>
      <c r="C2" s="59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4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35"/>
      <c r="B4" s="88" t="s">
        <v>3</v>
      </c>
      <c r="C4" s="89"/>
      <c r="D4" s="90"/>
      <c r="E4" s="35"/>
      <c r="F4" s="88" t="s">
        <v>6</v>
      </c>
      <c r="G4" s="89"/>
      <c r="H4" s="90"/>
      <c r="I4" s="35"/>
      <c r="J4" s="88" t="s">
        <v>7</v>
      </c>
      <c r="K4" s="89"/>
      <c r="L4" s="90"/>
      <c r="M4" s="35"/>
      <c r="N4" s="35"/>
    </row>
    <row r="5" spans="1:14" ht="15">
      <c r="A5" s="35"/>
      <c r="B5" s="3" t="s">
        <v>4</v>
      </c>
      <c r="C5" s="3" t="s">
        <v>0</v>
      </c>
      <c r="D5" s="3" t="s">
        <v>1</v>
      </c>
      <c r="E5" s="35"/>
      <c r="F5" s="3" t="s">
        <v>4</v>
      </c>
      <c r="G5" s="3" t="s">
        <v>0</v>
      </c>
      <c r="H5" s="3" t="s">
        <v>1</v>
      </c>
      <c r="I5" s="35"/>
      <c r="J5" s="3" t="s">
        <v>4</v>
      </c>
      <c r="K5" s="3" t="s">
        <v>0</v>
      </c>
      <c r="L5" s="3" t="s">
        <v>1</v>
      </c>
      <c r="M5" s="35"/>
      <c r="N5" s="35"/>
    </row>
    <row r="6" spans="1:14" ht="15">
      <c r="A6" s="35"/>
      <c r="B6" s="36">
        <v>1</v>
      </c>
      <c r="C6" s="34">
        <v>21238</v>
      </c>
      <c r="D6" s="34">
        <v>22470</v>
      </c>
      <c r="E6" s="37"/>
      <c r="F6" s="36">
        <v>1</v>
      </c>
      <c r="G6" s="34">
        <v>21231</v>
      </c>
      <c r="H6" s="34">
        <v>22463</v>
      </c>
      <c r="I6" s="37"/>
      <c r="J6" s="36">
        <v>1</v>
      </c>
      <c r="K6" s="34">
        <v>21227.5</v>
      </c>
      <c r="L6" s="34">
        <v>22459.5</v>
      </c>
      <c r="M6" s="37"/>
      <c r="N6" s="35"/>
    </row>
    <row r="7" spans="1:14" ht="15">
      <c r="A7" s="35"/>
      <c r="B7" s="36">
        <v>2</v>
      </c>
      <c r="C7" s="34">
        <v>21266</v>
      </c>
      <c r="D7" s="34">
        <v>22498</v>
      </c>
      <c r="E7" s="37"/>
      <c r="F7" s="36">
        <v>2</v>
      </c>
      <c r="G7" s="34">
        <v>21245</v>
      </c>
      <c r="H7" s="34">
        <v>22477</v>
      </c>
      <c r="I7" s="37"/>
      <c r="J7" s="36">
        <v>2</v>
      </c>
      <c r="K7" s="34">
        <v>21234.5</v>
      </c>
      <c r="L7" s="34">
        <v>22466.5</v>
      </c>
      <c r="M7" s="37"/>
      <c r="N7" s="35"/>
    </row>
    <row r="8" spans="1:14" ht="15">
      <c r="A8" s="35"/>
      <c r="B8" s="36">
        <v>3</v>
      </c>
      <c r="C8" s="34">
        <v>21294</v>
      </c>
      <c r="D8" s="34">
        <v>22526</v>
      </c>
      <c r="E8" s="37"/>
      <c r="F8" s="36">
        <v>3</v>
      </c>
      <c r="G8" s="34">
        <v>21259</v>
      </c>
      <c r="H8" s="34">
        <v>22491</v>
      </c>
      <c r="I8" s="37"/>
      <c r="J8" s="36">
        <v>3</v>
      </c>
      <c r="K8" s="34">
        <v>21241.5</v>
      </c>
      <c r="L8" s="34">
        <v>22473.5</v>
      </c>
      <c r="M8" s="37"/>
      <c r="N8" s="35"/>
    </row>
    <row r="9" spans="1:14" ht="15">
      <c r="A9" s="35"/>
      <c r="B9" s="36">
        <v>4</v>
      </c>
      <c r="C9" s="34">
        <v>21322</v>
      </c>
      <c r="D9" s="34">
        <v>22554</v>
      </c>
      <c r="E9" s="37"/>
      <c r="F9" s="36">
        <v>4</v>
      </c>
      <c r="G9" s="34">
        <v>21273</v>
      </c>
      <c r="H9" s="34">
        <v>22505</v>
      </c>
      <c r="I9" s="37"/>
      <c r="J9" s="36">
        <v>4</v>
      </c>
      <c r="K9" s="34">
        <v>21248.5</v>
      </c>
      <c r="L9" s="34">
        <v>22480.5</v>
      </c>
      <c r="M9" s="37"/>
      <c r="N9" s="35"/>
    </row>
    <row r="10" spans="1:14" ht="15">
      <c r="A10" s="35"/>
      <c r="B10" s="36">
        <v>5</v>
      </c>
      <c r="C10" s="34">
        <v>21350</v>
      </c>
      <c r="D10" s="34">
        <v>22582</v>
      </c>
      <c r="E10" s="37"/>
      <c r="F10" s="36">
        <v>5</v>
      </c>
      <c r="G10" s="34">
        <v>21287</v>
      </c>
      <c r="H10" s="34">
        <v>22519</v>
      </c>
      <c r="I10" s="37"/>
      <c r="J10" s="36">
        <v>5</v>
      </c>
      <c r="K10" s="34">
        <v>21255.5</v>
      </c>
      <c r="L10" s="34">
        <v>22487.5</v>
      </c>
      <c r="M10" s="37"/>
      <c r="N10" s="35"/>
    </row>
    <row r="11" spans="1:14" ht="15">
      <c r="A11" s="35"/>
      <c r="B11" s="36">
        <v>6</v>
      </c>
      <c r="C11" s="34">
        <v>21378</v>
      </c>
      <c r="D11" s="34">
        <v>22610</v>
      </c>
      <c r="E11" s="37"/>
      <c r="F11" s="36">
        <v>6</v>
      </c>
      <c r="G11" s="34">
        <v>21301</v>
      </c>
      <c r="H11" s="34">
        <v>22533</v>
      </c>
      <c r="I11" s="37"/>
      <c r="J11" s="36">
        <v>6</v>
      </c>
      <c r="K11" s="34">
        <v>21262.5</v>
      </c>
      <c r="L11" s="34">
        <v>22494.5</v>
      </c>
      <c r="M11" s="37"/>
      <c r="N11" s="35"/>
    </row>
    <row r="12" spans="1:14" ht="15">
      <c r="A12" s="35"/>
      <c r="B12" s="36">
        <v>7</v>
      </c>
      <c r="C12" s="34">
        <v>21406</v>
      </c>
      <c r="D12" s="34">
        <v>22638</v>
      </c>
      <c r="E12" s="37"/>
      <c r="F12" s="36">
        <v>7</v>
      </c>
      <c r="G12" s="34">
        <v>21315</v>
      </c>
      <c r="H12" s="34">
        <v>22547</v>
      </c>
      <c r="I12" s="37"/>
      <c r="J12" s="36">
        <v>7</v>
      </c>
      <c r="K12" s="34">
        <v>21269.5</v>
      </c>
      <c r="L12" s="34">
        <v>22501.5</v>
      </c>
      <c r="M12" s="37"/>
      <c r="N12" s="35"/>
    </row>
    <row r="13" spans="1:14" ht="15">
      <c r="A13" s="35"/>
      <c r="B13" s="36">
        <v>8</v>
      </c>
      <c r="C13" s="34">
        <v>21434</v>
      </c>
      <c r="D13" s="34">
        <v>22666</v>
      </c>
      <c r="E13" s="37"/>
      <c r="F13" s="36">
        <v>8</v>
      </c>
      <c r="G13" s="34">
        <v>21329</v>
      </c>
      <c r="H13" s="34">
        <v>22561</v>
      </c>
      <c r="I13" s="37"/>
      <c r="J13" s="36">
        <v>8</v>
      </c>
      <c r="K13" s="34">
        <v>21276.5</v>
      </c>
      <c r="L13" s="34">
        <v>22508.5</v>
      </c>
      <c r="M13" s="37"/>
      <c r="N13" s="35"/>
    </row>
    <row r="14" spans="1:14" ht="15">
      <c r="A14" s="35"/>
      <c r="B14" s="36">
        <v>9</v>
      </c>
      <c r="C14" s="34">
        <v>21462</v>
      </c>
      <c r="D14" s="34">
        <v>22694</v>
      </c>
      <c r="E14" s="37"/>
      <c r="F14" s="36">
        <v>9</v>
      </c>
      <c r="G14" s="34">
        <v>21343</v>
      </c>
      <c r="H14" s="34">
        <v>22575</v>
      </c>
      <c r="I14" s="37"/>
      <c r="J14" s="36">
        <v>9</v>
      </c>
      <c r="K14" s="34">
        <v>21283.5</v>
      </c>
      <c r="L14" s="34">
        <v>22515.5</v>
      </c>
      <c r="M14" s="37"/>
      <c r="N14" s="35"/>
    </row>
    <row r="15" spans="1:14" ht="15">
      <c r="A15" s="35"/>
      <c r="B15" s="36">
        <v>10</v>
      </c>
      <c r="C15" s="34">
        <v>21490</v>
      </c>
      <c r="D15" s="34">
        <v>22722</v>
      </c>
      <c r="E15" s="37"/>
      <c r="F15" s="36">
        <v>10</v>
      </c>
      <c r="G15" s="34">
        <v>21357</v>
      </c>
      <c r="H15" s="34">
        <v>22589</v>
      </c>
      <c r="I15" s="37"/>
      <c r="J15" s="36">
        <v>10</v>
      </c>
      <c r="K15" s="34">
        <v>21290.5</v>
      </c>
      <c r="L15" s="34">
        <v>22522.5</v>
      </c>
      <c r="M15" s="37"/>
      <c r="N15" s="35"/>
    </row>
    <row r="16" spans="1:14" ht="15">
      <c r="A16" s="35"/>
      <c r="B16" s="36">
        <v>11</v>
      </c>
      <c r="C16" s="34">
        <v>21518</v>
      </c>
      <c r="D16" s="34">
        <v>22750</v>
      </c>
      <c r="E16" s="37"/>
      <c r="F16" s="36">
        <v>11</v>
      </c>
      <c r="G16" s="34">
        <v>21371</v>
      </c>
      <c r="H16" s="34">
        <v>22603</v>
      </c>
      <c r="I16" s="37"/>
      <c r="J16" s="36">
        <v>11</v>
      </c>
      <c r="K16" s="34">
        <v>21297.5</v>
      </c>
      <c r="L16" s="34">
        <v>22529.5</v>
      </c>
      <c r="M16" s="37"/>
      <c r="N16" s="35"/>
    </row>
    <row r="17" spans="1:14" ht="15">
      <c r="A17" s="35"/>
      <c r="B17" s="36">
        <v>12</v>
      </c>
      <c r="C17" s="34">
        <v>21546</v>
      </c>
      <c r="D17" s="34">
        <v>22778</v>
      </c>
      <c r="E17" s="37"/>
      <c r="F17" s="36">
        <v>12</v>
      </c>
      <c r="G17" s="34">
        <v>21385</v>
      </c>
      <c r="H17" s="34">
        <v>22617</v>
      </c>
      <c r="I17" s="37"/>
      <c r="J17" s="36">
        <v>12</v>
      </c>
      <c r="K17" s="34">
        <v>21304.5</v>
      </c>
      <c r="L17" s="34">
        <v>22536.5</v>
      </c>
      <c r="M17" s="37"/>
      <c r="N17" s="35"/>
    </row>
    <row r="18" spans="1:14" ht="15">
      <c r="A18" s="35"/>
      <c r="B18" s="36">
        <v>13</v>
      </c>
      <c r="C18" s="34">
        <v>21574</v>
      </c>
      <c r="D18" s="34">
        <v>22806</v>
      </c>
      <c r="E18" s="37"/>
      <c r="F18" s="36">
        <v>13</v>
      </c>
      <c r="G18" s="34">
        <v>21399</v>
      </c>
      <c r="H18" s="34">
        <v>22631</v>
      </c>
      <c r="I18" s="37"/>
      <c r="J18" s="36">
        <v>13</v>
      </c>
      <c r="K18" s="34">
        <v>21311.5</v>
      </c>
      <c r="L18" s="34">
        <v>22543.5</v>
      </c>
      <c r="M18" s="37"/>
      <c r="N18" s="35"/>
    </row>
    <row r="19" spans="1:14" ht="15">
      <c r="A19" s="35"/>
      <c r="B19" s="36">
        <v>14</v>
      </c>
      <c r="C19" s="34">
        <v>21602</v>
      </c>
      <c r="D19" s="34">
        <v>22834</v>
      </c>
      <c r="E19" s="37"/>
      <c r="F19" s="36">
        <v>14</v>
      </c>
      <c r="G19" s="34">
        <v>21413</v>
      </c>
      <c r="H19" s="34">
        <v>22645</v>
      </c>
      <c r="I19" s="37"/>
      <c r="J19" s="36">
        <v>14</v>
      </c>
      <c r="K19" s="34">
        <v>21318.5</v>
      </c>
      <c r="L19" s="34">
        <v>22550.5</v>
      </c>
      <c r="M19" s="37"/>
      <c r="N19" s="35"/>
    </row>
    <row r="20" spans="1:14" ht="15">
      <c r="A20" s="35"/>
      <c r="B20" s="36">
        <v>15</v>
      </c>
      <c r="C20" s="34">
        <v>21630</v>
      </c>
      <c r="D20" s="34">
        <v>22862</v>
      </c>
      <c r="E20" s="37"/>
      <c r="F20" s="36">
        <v>15</v>
      </c>
      <c r="G20" s="34">
        <v>21427</v>
      </c>
      <c r="H20" s="34">
        <v>22659</v>
      </c>
      <c r="I20" s="37"/>
      <c r="J20" s="36">
        <v>15</v>
      </c>
      <c r="K20" s="34">
        <v>21325.5</v>
      </c>
      <c r="L20" s="34">
        <v>22557.5</v>
      </c>
      <c r="M20" s="37"/>
      <c r="N20" s="35"/>
    </row>
    <row r="21" spans="1:14" ht="15">
      <c r="A21" s="35"/>
      <c r="B21" s="36">
        <v>16</v>
      </c>
      <c r="C21" s="34">
        <v>21658</v>
      </c>
      <c r="D21" s="34">
        <v>22890</v>
      </c>
      <c r="E21" s="37"/>
      <c r="F21" s="36">
        <v>16</v>
      </c>
      <c r="G21" s="34">
        <v>21441</v>
      </c>
      <c r="H21" s="34">
        <v>22673</v>
      </c>
      <c r="I21" s="37"/>
      <c r="J21" s="36">
        <v>16</v>
      </c>
      <c r="K21" s="34">
        <v>21332.5</v>
      </c>
      <c r="L21" s="34">
        <v>22564.5</v>
      </c>
      <c r="M21" s="37"/>
      <c r="N21" s="35"/>
    </row>
    <row r="22" spans="1:14" ht="15">
      <c r="A22" s="35"/>
      <c r="B22" s="36">
        <v>17</v>
      </c>
      <c r="C22" s="34">
        <v>21686</v>
      </c>
      <c r="D22" s="34">
        <v>22918</v>
      </c>
      <c r="E22" s="37"/>
      <c r="F22" s="36">
        <v>17</v>
      </c>
      <c r="G22" s="34">
        <v>21455</v>
      </c>
      <c r="H22" s="34">
        <v>22687</v>
      </c>
      <c r="I22" s="37"/>
      <c r="J22" s="36">
        <v>17</v>
      </c>
      <c r="K22" s="34">
        <v>21339.5</v>
      </c>
      <c r="L22" s="34">
        <v>22571.5</v>
      </c>
      <c r="M22" s="37"/>
      <c r="N22" s="35"/>
    </row>
    <row r="23" spans="1:14" ht="15">
      <c r="A23" s="35"/>
      <c r="B23" s="36">
        <v>18</v>
      </c>
      <c r="C23" s="34">
        <v>21714</v>
      </c>
      <c r="D23" s="34">
        <v>22946</v>
      </c>
      <c r="E23" s="37"/>
      <c r="F23" s="36">
        <v>18</v>
      </c>
      <c r="G23" s="34">
        <v>21469</v>
      </c>
      <c r="H23" s="34">
        <v>22701</v>
      </c>
      <c r="I23" s="37"/>
      <c r="J23" s="36">
        <v>18</v>
      </c>
      <c r="K23" s="34">
        <v>21346.5</v>
      </c>
      <c r="L23" s="34">
        <v>22578.5</v>
      </c>
      <c r="M23" s="37"/>
      <c r="N23" s="35"/>
    </row>
    <row r="24" spans="1:14" ht="15">
      <c r="A24" s="35"/>
      <c r="B24" s="36">
        <v>19</v>
      </c>
      <c r="C24" s="34">
        <v>21742</v>
      </c>
      <c r="D24" s="34">
        <v>22974</v>
      </c>
      <c r="E24" s="37"/>
      <c r="F24" s="36">
        <v>19</v>
      </c>
      <c r="G24" s="34">
        <v>21483</v>
      </c>
      <c r="H24" s="34">
        <v>22715</v>
      </c>
      <c r="I24" s="37"/>
      <c r="J24" s="36">
        <v>19</v>
      </c>
      <c r="K24" s="34">
        <v>21353.5</v>
      </c>
      <c r="L24" s="34">
        <v>22585.5</v>
      </c>
      <c r="M24" s="37"/>
      <c r="N24" s="35"/>
    </row>
    <row r="25" spans="1:14" ht="15">
      <c r="A25" s="35"/>
      <c r="B25" s="36">
        <v>20</v>
      </c>
      <c r="C25" s="34">
        <v>21770</v>
      </c>
      <c r="D25" s="34">
        <v>23002</v>
      </c>
      <c r="E25" s="37"/>
      <c r="F25" s="36">
        <v>20</v>
      </c>
      <c r="G25" s="34">
        <v>21497</v>
      </c>
      <c r="H25" s="34">
        <v>22729</v>
      </c>
      <c r="I25" s="37"/>
      <c r="J25" s="36">
        <v>20</v>
      </c>
      <c r="K25" s="34">
        <v>21360.5</v>
      </c>
      <c r="L25" s="34">
        <v>22592.5</v>
      </c>
      <c r="M25" s="37"/>
      <c r="N25" s="35"/>
    </row>
    <row r="26" spans="1:14" ht="15">
      <c r="A26" s="35"/>
      <c r="B26" s="36">
        <v>21</v>
      </c>
      <c r="C26" s="34">
        <v>21798</v>
      </c>
      <c r="D26" s="34">
        <v>23030</v>
      </c>
      <c r="E26" s="37"/>
      <c r="F26" s="36">
        <v>21</v>
      </c>
      <c r="G26" s="34">
        <v>21511</v>
      </c>
      <c r="H26" s="34">
        <v>22743</v>
      </c>
      <c r="I26" s="37"/>
      <c r="J26" s="36">
        <v>21</v>
      </c>
      <c r="K26" s="34">
        <v>21367.5</v>
      </c>
      <c r="L26" s="34">
        <v>22599.5</v>
      </c>
      <c r="M26" s="37"/>
      <c r="N26" s="35"/>
    </row>
    <row r="27" spans="1:14" ht="15">
      <c r="A27" s="35"/>
      <c r="B27" s="36">
        <v>22</v>
      </c>
      <c r="C27" s="34">
        <v>21826</v>
      </c>
      <c r="D27" s="34">
        <v>23058</v>
      </c>
      <c r="E27" s="37"/>
      <c r="F27" s="36">
        <v>22</v>
      </c>
      <c r="G27" s="34">
        <v>21525</v>
      </c>
      <c r="H27" s="34">
        <v>22757</v>
      </c>
      <c r="I27" s="37"/>
      <c r="J27" s="36">
        <v>22</v>
      </c>
      <c r="K27" s="34">
        <v>21374.5</v>
      </c>
      <c r="L27" s="34">
        <v>22606.5</v>
      </c>
      <c r="M27" s="37"/>
      <c r="N27" s="35"/>
    </row>
    <row r="28" spans="1:14" ht="15">
      <c r="A28" s="35"/>
      <c r="B28" s="36">
        <v>23</v>
      </c>
      <c r="C28" s="34">
        <v>21854</v>
      </c>
      <c r="D28" s="34">
        <v>23086</v>
      </c>
      <c r="E28" s="37"/>
      <c r="F28" s="36">
        <v>23</v>
      </c>
      <c r="G28" s="34">
        <v>21539</v>
      </c>
      <c r="H28" s="34">
        <v>22771</v>
      </c>
      <c r="I28" s="37"/>
      <c r="J28" s="36">
        <v>23</v>
      </c>
      <c r="K28" s="34">
        <v>21381.5</v>
      </c>
      <c r="L28" s="34">
        <v>22613.5</v>
      </c>
      <c r="M28" s="37"/>
      <c r="N28" s="35"/>
    </row>
    <row r="29" spans="1:14" ht="15">
      <c r="A29" s="35"/>
      <c r="B29" s="36">
        <v>24</v>
      </c>
      <c r="C29" s="34">
        <v>21882</v>
      </c>
      <c r="D29" s="34">
        <v>23114</v>
      </c>
      <c r="E29" s="37"/>
      <c r="F29" s="36">
        <v>24</v>
      </c>
      <c r="G29" s="34">
        <v>21553</v>
      </c>
      <c r="H29" s="34">
        <v>22785</v>
      </c>
      <c r="I29" s="37"/>
      <c r="J29" s="36">
        <v>24</v>
      </c>
      <c r="K29" s="34">
        <v>21388.5</v>
      </c>
      <c r="L29" s="34">
        <v>22620.5</v>
      </c>
      <c r="M29" s="37"/>
      <c r="N29" s="35"/>
    </row>
    <row r="30" spans="1:14" ht="15">
      <c r="A30" s="35"/>
      <c r="B30" s="36">
        <v>25</v>
      </c>
      <c r="C30" s="34">
        <v>21910</v>
      </c>
      <c r="D30" s="34">
        <v>23142</v>
      </c>
      <c r="E30" s="37"/>
      <c r="F30" s="36">
        <v>25</v>
      </c>
      <c r="G30" s="34">
        <v>21567</v>
      </c>
      <c r="H30" s="34">
        <v>22799</v>
      </c>
      <c r="I30" s="37"/>
      <c r="J30" s="36">
        <v>25</v>
      </c>
      <c r="K30" s="34">
        <v>21395.5</v>
      </c>
      <c r="L30" s="34">
        <v>22627.5</v>
      </c>
      <c r="M30" s="37"/>
      <c r="N30" s="35"/>
    </row>
    <row r="31" spans="1:14" ht="15">
      <c r="A31" s="35"/>
      <c r="B31" s="36">
        <v>26</v>
      </c>
      <c r="C31" s="34">
        <v>21938</v>
      </c>
      <c r="D31" s="34">
        <v>23170</v>
      </c>
      <c r="E31" s="37"/>
      <c r="F31" s="36">
        <v>26</v>
      </c>
      <c r="G31" s="34">
        <v>21581</v>
      </c>
      <c r="H31" s="34">
        <v>22813</v>
      </c>
      <c r="I31" s="37"/>
      <c r="J31" s="36">
        <v>26</v>
      </c>
      <c r="K31" s="34">
        <v>21402.5</v>
      </c>
      <c r="L31" s="34">
        <v>22634.5</v>
      </c>
      <c r="M31" s="37"/>
      <c r="N31" s="35"/>
    </row>
    <row r="32" spans="1:14" ht="15">
      <c r="A32" s="35"/>
      <c r="B32" s="36">
        <v>27</v>
      </c>
      <c r="C32" s="34">
        <v>21966</v>
      </c>
      <c r="D32" s="34">
        <v>23198</v>
      </c>
      <c r="E32" s="37"/>
      <c r="F32" s="36">
        <v>27</v>
      </c>
      <c r="G32" s="34">
        <v>21595</v>
      </c>
      <c r="H32" s="34">
        <v>22827</v>
      </c>
      <c r="I32" s="37"/>
      <c r="J32" s="36">
        <v>27</v>
      </c>
      <c r="K32" s="34">
        <v>21409.5</v>
      </c>
      <c r="L32" s="34">
        <v>22641.5</v>
      </c>
      <c r="M32" s="37"/>
      <c r="N32" s="35"/>
    </row>
    <row r="33" spans="1:14" ht="15">
      <c r="A33" s="35"/>
      <c r="B33" s="36">
        <v>28</v>
      </c>
      <c r="C33" s="34">
        <v>21994</v>
      </c>
      <c r="D33" s="34">
        <v>23226</v>
      </c>
      <c r="E33" s="37"/>
      <c r="F33" s="36">
        <v>28</v>
      </c>
      <c r="G33" s="34">
        <v>21609</v>
      </c>
      <c r="H33" s="34">
        <v>22841</v>
      </c>
      <c r="I33" s="37"/>
      <c r="J33" s="36">
        <v>28</v>
      </c>
      <c r="K33" s="34">
        <v>21416.5</v>
      </c>
      <c r="L33" s="34">
        <v>22648.5</v>
      </c>
      <c r="M33" s="37"/>
      <c r="N33" s="35"/>
    </row>
    <row r="34" spans="1:14" ht="15">
      <c r="A34" s="35"/>
      <c r="B34" s="36">
        <v>29</v>
      </c>
      <c r="C34" s="34">
        <v>22022</v>
      </c>
      <c r="D34" s="34">
        <v>23254</v>
      </c>
      <c r="E34" s="37"/>
      <c r="F34" s="36">
        <v>29</v>
      </c>
      <c r="G34" s="34">
        <v>21623</v>
      </c>
      <c r="H34" s="34">
        <v>22855</v>
      </c>
      <c r="I34" s="37"/>
      <c r="J34" s="36">
        <v>29</v>
      </c>
      <c r="K34" s="34">
        <v>21423.5</v>
      </c>
      <c r="L34" s="34">
        <v>22655.5</v>
      </c>
      <c r="M34" s="37"/>
      <c r="N34" s="35"/>
    </row>
    <row r="35" spans="1:14" ht="15">
      <c r="A35" s="35"/>
      <c r="B35" s="36">
        <v>30</v>
      </c>
      <c r="C35" s="34">
        <v>22050</v>
      </c>
      <c r="D35" s="34">
        <v>23282</v>
      </c>
      <c r="E35" s="37"/>
      <c r="F35" s="36">
        <v>30</v>
      </c>
      <c r="G35" s="34">
        <v>21637</v>
      </c>
      <c r="H35" s="34">
        <v>22869</v>
      </c>
      <c r="I35" s="37"/>
      <c r="J35" s="36">
        <v>30</v>
      </c>
      <c r="K35" s="34">
        <v>21430.5</v>
      </c>
      <c r="L35" s="34">
        <v>22662.5</v>
      </c>
      <c r="M35" s="37"/>
      <c r="N35" s="35"/>
    </row>
    <row r="36" spans="1:14" ht="15">
      <c r="A36" s="35"/>
      <c r="B36" s="36">
        <v>31</v>
      </c>
      <c r="C36" s="34">
        <v>22078</v>
      </c>
      <c r="D36" s="34">
        <v>23310</v>
      </c>
      <c r="E36" s="37"/>
      <c r="F36" s="36">
        <v>31</v>
      </c>
      <c r="G36" s="34">
        <v>21651</v>
      </c>
      <c r="H36" s="34">
        <v>22883</v>
      </c>
      <c r="I36" s="37"/>
      <c r="J36" s="36">
        <v>31</v>
      </c>
      <c r="K36" s="34">
        <v>21437.5</v>
      </c>
      <c r="L36" s="34">
        <v>22669.5</v>
      </c>
      <c r="M36" s="37"/>
      <c r="N36" s="35"/>
    </row>
    <row r="37" spans="1:14" ht="15">
      <c r="A37" s="35"/>
      <c r="B37" s="36">
        <v>32</v>
      </c>
      <c r="C37" s="34">
        <v>22106</v>
      </c>
      <c r="D37" s="34">
        <v>23338</v>
      </c>
      <c r="E37" s="37"/>
      <c r="F37" s="36">
        <v>32</v>
      </c>
      <c r="G37" s="34">
        <v>21665</v>
      </c>
      <c r="H37" s="34">
        <v>22897</v>
      </c>
      <c r="I37" s="37"/>
      <c r="J37" s="36">
        <v>32</v>
      </c>
      <c r="K37" s="34">
        <v>21444.5</v>
      </c>
      <c r="L37" s="34">
        <v>22676.5</v>
      </c>
      <c r="M37" s="37"/>
      <c r="N37" s="35"/>
    </row>
    <row r="38" spans="1:14" ht="15">
      <c r="A38" s="35"/>
      <c r="B38" s="36">
        <v>33</v>
      </c>
      <c r="C38" s="34">
        <v>22134</v>
      </c>
      <c r="D38" s="34">
        <v>23366</v>
      </c>
      <c r="E38" s="37"/>
      <c r="F38" s="36">
        <v>33</v>
      </c>
      <c r="G38" s="34">
        <v>21679</v>
      </c>
      <c r="H38" s="34">
        <v>22911</v>
      </c>
      <c r="I38" s="37"/>
      <c r="J38" s="36">
        <v>33</v>
      </c>
      <c r="K38" s="34">
        <v>21451.5</v>
      </c>
      <c r="L38" s="34">
        <v>22683.5</v>
      </c>
      <c r="M38" s="37"/>
      <c r="N38" s="35"/>
    </row>
    <row r="39" spans="1:14" ht="15">
      <c r="A39" s="35"/>
      <c r="B39" s="36">
        <v>34</v>
      </c>
      <c r="C39" s="34">
        <v>22162</v>
      </c>
      <c r="D39" s="34">
        <v>23394</v>
      </c>
      <c r="E39" s="37"/>
      <c r="F39" s="36">
        <v>34</v>
      </c>
      <c r="G39" s="34">
        <v>21693</v>
      </c>
      <c r="H39" s="34">
        <v>22925</v>
      </c>
      <c r="I39" s="37"/>
      <c r="J39" s="36">
        <v>34</v>
      </c>
      <c r="K39" s="34">
        <v>21458.5</v>
      </c>
      <c r="L39" s="34">
        <v>22690.5</v>
      </c>
      <c r="M39" s="37"/>
      <c r="N39" s="35"/>
    </row>
    <row r="40" spans="1:14" ht="15">
      <c r="A40" s="35"/>
      <c r="B40" s="36">
        <v>35</v>
      </c>
      <c r="C40" s="34">
        <v>22190</v>
      </c>
      <c r="D40" s="34">
        <v>23422</v>
      </c>
      <c r="E40" s="37"/>
      <c r="F40" s="36">
        <v>35</v>
      </c>
      <c r="G40" s="34">
        <v>21707</v>
      </c>
      <c r="H40" s="34">
        <v>22939</v>
      </c>
      <c r="I40" s="37"/>
      <c r="J40" s="36">
        <v>35</v>
      </c>
      <c r="K40" s="34">
        <v>21465.5</v>
      </c>
      <c r="L40" s="34">
        <v>22697.5</v>
      </c>
      <c r="M40" s="37"/>
      <c r="N40" s="35"/>
    </row>
    <row r="41" spans="1:14" ht="15">
      <c r="A41" s="35"/>
      <c r="B41" s="36">
        <v>36</v>
      </c>
      <c r="C41" s="34">
        <v>22218</v>
      </c>
      <c r="D41" s="34">
        <v>23450</v>
      </c>
      <c r="E41" s="37"/>
      <c r="F41" s="36">
        <v>36</v>
      </c>
      <c r="G41" s="34">
        <v>21721</v>
      </c>
      <c r="H41" s="34">
        <v>22953</v>
      </c>
      <c r="I41" s="37"/>
      <c r="J41" s="36">
        <v>36</v>
      </c>
      <c r="K41" s="34">
        <v>21472.5</v>
      </c>
      <c r="L41" s="34">
        <v>22704.5</v>
      </c>
      <c r="M41" s="37"/>
      <c r="N41" s="35"/>
    </row>
    <row r="42" spans="1:14" ht="15">
      <c r="A42" s="35"/>
      <c r="B42" s="36">
        <v>37</v>
      </c>
      <c r="C42" s="34">
        <v>22246</v>
      </c>
      <c r="D42" s="34">
        <v>23478</v>
      </c>
      <c r="E42" s="37"/>
      <c r="F42" s="36">
        <v>37</v>
      </c>
      <c r="G42" s="34">
        <v>21735</v>
      </c>
      <c r="H42" s="34">
        <v>22967</v>
      </c>
      <c r="I42" s="37"/>
      <c r="J42" s="36">
        <v>37</v>
      </c>
      <c r="K42" s="34">
        <v>21479.5</v>
      </c>
      <c r="L42" s="34">
        <v>22711.5</v>
      </c>
      <c r="M42" s="37"/>
      <c r="N42" s="35"/>
    </row>
    <row r="43" spans="1:14" ht="15">
      <c r="A43" s="35"/>
      <c r="B43" s="36">
        <v>38</v>
      </c>
      <c r="C43" s="34">
        <v>22274</v>
      </c>
      <c r="D43" s="34">
        <v>23506</v>
      </c>
      <c r="E43" s="37"/>
      <c r="F43" s="36">
        <v>38</v>
      </c>
      <c r="G43" s="34">
        <v>21749</v>
      </c>
      <c r="H43" s="34">
        <v>22981</v>
      </c>
      <c r="I43" s="37"/>
      <c r="J43" s="36">
        <v>38</v>
      </c>
      <c r="K43" s="34">
        <v>21486.5</v>
      </c>
      <c r="L43" s="34">
        <v>22718.5</v>
      </c>
      <c r="M43" s="37"/>
      <c r="N43" s="35"/>
    </row>
    <row r="44" spans="1:14" ht="15">
      <c r="A44" s="35"/>
      <c r="B44" s="36">
        <v>39</v>
      </c>
      <c r="C44" s="34">
        <v>22302</v>
      </c>
      <c r="D44" s="34">
        <v>23534</v>
      </c>
      <c r="E44" s="37"/>
      <c r="F44" s="36">
        <v>39</v>
      </c>
      <c r="G44" s="34">
        <v>21763</v>
      </c>
      <c r="H44" s="34">
        <v>22995</v>
      </c>
      <c r="I44" s="37"/>
      <c r="J44" s="36">
        <v>39</v>
      </c>
      <c r="K44" s="34">
        <v>21493.5</v>
      </c>
      <c r="L44" s="34">
        <v>22725.5</v>
      </c>
      <c r="M44" s="37"/>
      <c r="N44" s="35"/>
    </row>
    <row r="45" spans="1:14" ht="15">
      <c r="A45" s="35"/>
      <c r="B45" s="36">
        <v>40</v>
      </c>
      <c r="C45" s="34">
        <v>22330</v>
      </c>
      <c r="D45" s="34">
        <v>23562</v>
      </c>
      <c r="E45" s="37"/>
      <c r="F45" s="36">
        <v>40</v>
      </c>
      <c r="G45" s="34">
        <v>21777</v>
      </c>
      <c r="H45" s="34">
        <v>23009</v>
      </c>
      <c r="I45" s="37"/>
      <c r="J45" s="36">
        <v>40</v>
      </c>
      <c r="K45" s="34">
        <v>21500.5</v>
      </c>
      <c r="L45" s="34">
        <v>22732.5</v>
      </c>
      <c r="M45" s="37"/>
      <c r="N45" s="35"/>
    </row>
    <row r="46" spans="1:14" ht="15">
      <c r="A46" s="35"/>
      <c r="B46" s="37"/>
      <c r="C46" s="37"/>
      <c r="D46" s="37"/>
      <c r="E46" s="37"/>
      <c r="F46" s="36">
        <v>41</v>
      </c>
      <c r="G46" s="34">
        <v>21791</v>
      </c>
      <c r="H46" s="34">
        <v>23023</v>
      </c>
      <c r="I46" s="37"/>
      <c r="J46" s="36">
        <v>41</v>
      </c>
      <c r="K46" s="34">
        <v>21507.5</v>
      </c>
      <c r="L46" s="34">
        <v>22739.5</v>
      </c>
      <c r="M46" s="37"/>
      <c r="N46" s="35"/>
    </row>
    <row r="47" spans="1:14" ht="15">
      <c r="A47" s="35"/>
      <c r="B47" s="37"/>
      <c r="C47" s="37"/>
      <c r="D47" s="37"/>
      <c r="E47" s="37"/>
      <c r="F47" s="36">
        <v>42</v>
      </c>
      <c r="G47" s="34">
        <v>21805</v>
      </c>
      <c r="H47" s="34">
        <v>23037</v>
      </c>
      <c r="I47" s="37"/>
      <c r="J47" s="36">
        <v>42</v>
      </c>
      <c r="K47" s="34">
        <v>21514.5</v>
      </c>
      <c r="L47" s="34">
        <v>22746.5</v>
      </c>
      <c r="M47" s="37"/>
      <c r="N47" s="35"/>
    </row>
    <row r="48" spans="1:14" ht="15">
      <c r="A48" s="35"/>
      <c r="B48" s="37"/>
      <c r="C48" s="37"/>
      <c r="D48" s="37"/>
      <c r="E48" s="37"/>
      <c r="F48" s="36">
        <v>43</v>
      </c>
      <c r="G48" s="34">
        <v>21819</v>
      </c>
      <c r="H48" s="34">
        <v>23051</v>
      </c>
      <c r="I48" s="37"/>
      <c r="J48" s="36">
        <v>43</v>
      </c>
      <c r="K48" s="34">
        <v>21521.5</v>
      </c>
      <c r="L48" s="34">
        <v>22753.5</v>
      </c>
      <c r="M48" s="37"/>
      <c r="N48" s="35"/>
    </row>
    <row r="49" spans="1:14" ht="15">
      <c r="A49" s="35"/>
      <c r="B49" s="37"/>
      <c r="C49" s="37"/>
      <c r="D49" s="37"/>
      <c r="E49" s="37"/>
      <c r="F49" s="36">
        <v>44</v>
      </c>
      <c r="G49" s="34">
        <v>21833</v>
      </c>
      <c r="H49" s="34">
        <v>23065</v>
      </c>
      <c r="I49" s="37"/>
      <c r="J49" s="36">
        <v>44</v>
      </c>
      <c r="K49" s="34">
        <v>21528.5</v>
      </c>
      <c r="L49" s="34">
        <v>22760.5</v>
      </c>
      <c r="M49" s="37"/>
      <c r="N49" s="35"/>
    </row>
    <row r="50" spans="1:14" ht="15">
      <c r="A50" s="35"/>
      <c r="B50" s="37"/>
      <c r="C50" s="37"/>
      <c r="D50" s="37"/>
      <c r="E50" s="37"/>
      <c r="F50" s="36">
        <v>45</v>
      </c>
      <c r="G50" s="34">
        <v>21847</v>
      </c>
      <c r="H50" s="34">
        <v>23079</v>
      </c>
      <c r="I50" s="37"/>
      <c r="J50" s="36">
        <v>45</v>
      </c>
      <c r="K50" s="34">
        <v>21535.5</v>
      </c>
      <c r="L50" s="34">
        <v>22767.5</v>
      </c>
      <c r="M50" s="37"/>
      <c r="N50" s="35"/>
    </row>
    <row r="51" spans="1:14" ht="15">
      <c r="A51" s="35"/>
      <c r="B51" s="37"/>
      <c r="C51" s="37"/>
      <c r="D51" s="37"/>
      <c r="E51" s="37"/>
      <c r="F51" s="36">
        <v>46</v>
      </c>
      <c r="G51" s="34">
        <v>21861</v>
      </c>
      <c r="H51" s="34">
        <v>23093</v>
      </c>
      <c r="I51" s="37"/>
      <c r="J51" s="36">
        <v>46</v>
      </c>
      <c r="K51" s="34">
        <v>21542.5</v>
      </c>
      <c r="L51" s="34">
        <v>22774.5</v>
      </c>
      <c r="M51" s="37"/>
      <c r="N51" s="35"/>
    </row>
    <row r="52" spans="1:14" ht="15">
      <c r="A52" s="35"/>
      <c r="B52" s="37"/>
      <c r="C52" s="37"/>
      <c r="D52" s="37"/>
      <c r="E52" s="37"/>
      <c r="F52" s="36">
        <v>47</v>
      </c>
      <c r="G52" s="34">
        <v>21875</v>
      </c>
      <c r="H52" s="34">
        <v>23107</v>
      </c>
      <c r="I52" s="37"/>
      <c r="J52" s="36">
        <v>47</v>
      </c>
      <c r="K52" s="34">
        <v>21549.5</v>
      </c>
      <c r="L52" s="34">
        <v>22781.5</v>
      </c>
      <c r="M52" s="37"/>
      <c r="N52" s="35"/>
    </row>
    <row r="53" spans="1:14" ht="15">
      <c r="A53" s="35"/>
      <c r="B53" s="37"/>
      <c r="C53" s="37"/>
      <c r="D53" s="37"/>
      <c r="E53" s="37"/>
      <c r="F53" s="36">
        <v>48</v>
      </c>
      <c r="G53" s="34">
        <v>21889</v>
      </c>
      <c r="H53" s="34">
        <v>23121</v>
      </c>
      <c r="I53" s="37"/>
      <c r="J53" s="36">
        <v>48</v>
      </c>
      <c r="K53" s="34">
        <v>21556.5</v>
      </c>
      <c r="L53" s="34">
        <v>22788.5</v>
      </c>
      <c r="M53" s="37"/>
      <c r="N53" s="35"/>
    </row>
    <row r="54" spans="1:14" ht="15">
      <c r="A54" s="35"/>
      <c r="B54" s="37"/>
      <c r="C54" s="37"/>
      <c r="D54" s="37"/>
      <c r="E54" s="37"/>
      <c r="F54" s="36">
        <v>49</v>
      </c>
      <c r="G54" s="34">
        <v>21903</v>
      </c>
      <c r="H54" s="34">
        <v>23135</v>
      </c>
      <c r="I54" s="37"/>
      <c r="J54" s="36">
        <v>49</v>
      </c>
      <c r="K54" s="34">
        <v>21563.5</v>
      </c>
      <c r="L54" s="34">
        <v>22795.5</v>
      </c>
      <c r="M54" s="37"/>
      <c r="N54" s="35"/>
    </row>
    <row r="55" spans="1:14" ht="15">
      <c r="A55" s="35"/>
      <c r="B55" s="37"/>
      <c r="C55" s="37"/>
      <c r="D55" s="37"/>
      <c r="E55" s="37"/>
      <c r="F55" s="36">
        <v>50</v>
      </c>
      <c r="G55" s="34">
        <v>21917</v>
      </c>
      <c r="H55" s="34">
        <v>23149</v>
      </c>
      <c r="I55" s="37"/>
      <c r="J55" s="36">
        <v>50</v>
      </c>
      <c r="K55" s="34">
        <v>21570.5</v>
      </c>
      <c r="L55" s="34">
        <v>22802.5</v>
      </c>
      <c r="M55" s="37"/>
      <c r="N55" s="35"/>
    </row>
    <row r="56" spans="1:14" ht="15">
      <c r="A56" s="35"/>
      <c r="B56" s="37"/>
      <c r="C56" s="37"/>
      <c r="D56" s="37"/>
      <c r="E56" s="37"/>
      <c r="F56" s="36">
        <v>51</v>
      </c>
      <c r="G56" s="34">
        <v>21931</v>
      </c>
      <c r="H56" s="34">
        <v>23163</v>
      </c>
      <c r="I56" s="37"/>
      <c r="J56" s="36">
        <v>51</v>
      </c>
      <c r="K56" s="34">
        <v>21577.5</v>
      </c>
      <c r="L56" s="34">
        <v>22809.5</v>
      </c>
      <c r="M56" s="37"/>
      <c r="N56" s="35"/>
    </row>
    <row r="57" spans="1:14" ht="15">
      <c r="A57" s="35"/>
      <c r="B57" s="37"/>
      <c r="C57" s="37"/>
      <c r="D57" s="37"/>
      <c r="E57" s="37"/>
      <c r="F57" s="36">
        <v>52</v>
      </c>
      <c r="G57" s="34">
        <v>21945</v>
      </c>
      <c r="H57" s="34">
        <v>23177</v>
      </c>
      <c r="I57" s="37"/>
      <c r="J57" s="36">
        <v>52</v>
      </c>
      <c r="K57" s="34">
        <v>21584.5</v>
      </c>
      <c r="L57" s="34">
        <v>22816.5</v>
      </c>
      <c r="M57" s="37"/>
      <c r="N57" s="35"/>
    </row>
    <row r="58" spans="1:14" ht="15">
      <c r="A58" s="35"/>
      <c r="B58" s="37"/>
      <c r="C58" s="37"/>
      <c r="D58" s="37"/>
      <c r="E58" s="37"/>
      <c r="F58" s="36">
        <v>53</v>
      </c>
      <c r="G58" s="34">
        <v>21959</v>
      </c>
      <c r="H58" s="34">
        <v>23191</v>
      </c>
      <c r="I58" s="37"/>
      <c r="J58" s="36">
        <v>53</v>
      </c>
      <c r="K58" s="34">
        <v>21591.5</v>
      </c>
      <c r="L58" s="34">
        <v>22823.5</v>
      </c>
      <c r="M58" s="37"/>
      <c r="N58" s="35"/>
    </row>
    <row r="59" spans="1:14" ht="15">
      <c r="A59" s="35"/>
      <c r="B59" s="37"/>
      <c r="C59" s="37"/>
      <c r="D59" s="37"/>
      <c r="E59" s="37"/>
      <c r="F59" s="36">
        <v>54</v>
      </c>
      <c r="G59" s="34">
        <v>21973</v>
      </c>
      <c r="H59" s="34">
        <v>23205</v>
      </c>
      <c r="I59" s="37"/>
      <c r="J59" s="36">
        <v>54</v>
      </c>
      <c r="K59" s="34">
        <v>21598.5</v>
      </c>
      <c r="L59" s="34">
        <v>22830.5</v>
      </c>
      <c r="M59" s="37"/>
      <c r="N59" s="35"/>
    </row>
    <row r="60" spans="1:14" ht="15">
      <c r="A60" s="35"/>
      <c r="B60" s="37"/>
      <c r="C60" s="37"/>
      <c r="D60" s="37"/>
      <c r="E60" s="37"/>
      <c r="F60" s="36">
        <v>55</v>
      </c>
      <c r="G60" s="34">
        <v>21987</v>
      </c>
      <c r="H60" s="34">
        <v>23219</v>
      </c>
      <c r="I60" s="37"/>
      <c r="J60" s="36">
        <v>55</v>
      </c>
      <c r="K60" s="34">
        <v>21605.5</v>
      </c>
      <c r="L60" s="34">
        <v>22837.5</v>
      </c>
      <c r="M60" s="37"/>
      <c r="N60" s="35"/>
    </row>
    <row r="61" spans="1:14" ht="15">
      <c r="A61" s="35"/>
      <c r="B61" s="37"/>
      <c r="C61" s="37"/>
      <c r="D61" s="37"/>
      <c r="E61" s="37"/>
      <c r="F61" s="36">
        <v>56</v>
      </c>
      <c r="G61" s="34">
        <v>22001</v>
      </c>
      <c r="H61" s="34">
        <v>23233</v>
      </c>
      <c r="I61" s="37"/>
      <c r="J61" s="36">
        <v>56</v>
      </c>
      <c r="K61" s="34">
        <v>21612.5</v>
      </c>
      <c r="L61" s="34">
        <v>22844.5</v>
      </c>
      <c r="M61" s="37"/>
      <c r="N61" s="35"/>
    </row>
    <row r="62" spans="1:14" ht="15">
      <c r="A62" s="35"/>
      <c r="B62" s="37"/>
      <c r="C62" s="37"/>
      <c r="D62" s="37"/>
      <c r="E62" s="37"/>
      <c r="F62" s="36">
        <v>57</v>
      </c>
      <c r="G62" s="34">
        <v>22015</v>
      </c>
      <c r="H62" s="34">
        <v>23247</v>
      </c>
      <c r="I62" s="37"/>
      <c r="J62" s="36">
        <v>57</v>
      </c>
      <c r="K62" s="34">
        <v>21619.5</v>
      </c>
      <c r="L62" s="34">
        <v>22851.5</v>
      </c>
      <c r="M62" s="37"/>
      <c r="N62" s="35"/>
    </row>
    <row r="63" spans="1:14" ht="15">
      <c r="A63" s="35"/>
      <c r="B63" s="37"/>
      <c r="C63" s="37"/>
      <c r="D63" s="37"/>
      <c r="E63" s="37"/>
      <c r="F63" s="36">
        <v>58</v>
      </c>
      <c r="G63" s="34">
        <v>22029</v>
      </c>
      <c r="H63" s="34">
        <v>23261</v>
      </c>
      <c r="I63" s="37"/>
      <c r="J63" s="36">
        <v>58</v>
      </c>
      <c r="K63" s="34">
        <v>21626.5</v>
      </c>
      <c r="L63" s="34">
        <v>22858.5</v>
      </c>
      <c r="M63" s="37"/>
      <c r="N63" s="35"/>
    </row>
    <row r="64" spans="1:14" ht="15">
      <c r="A64" s="35"/>
      <c r="B64" s="37"/>
      <c r="C64" s="37"/>
      <c r="D64" s="37"/>
      <c r="E64" s="37"/>
      <c r="F64" s="36">
        <v>59</v>
      </c>
      <c r="G64" s="34">
        <v>22043</v>
      </c>
      <c r="H64" s="34">
        <v>23275</v>
      </c>
      <c r="I64" s="37"/>
      <c r="J64" s="36">
        <v>59</v>
      </c>
      <c r="K64" s="34">
        <v>21633.5</v>
      </c>
      <c r="L64" s="34">
        <v>22865.5</v>
      </c>
      <c r="M64" s="37"/>
      <c r="N64" s="35"/>
    </row>
    <row r="65" spans="1:14" ht="15">
      <c r="A65" s="35"/>
      <c r="B65" s="37"/>
      <c r="C65" s="37"/>
      <c r="D65" s="37"/>
      <c r="E65" s="37"/>
      <c r="F65" s="36">
        <v>60</v>
      </c>
      <c r="G65" s="34">
        <v>22057</v>
      </c>
      <c r="H65" s="34">
        <v>23289</v>
      </c>
      <c r="I65" s="37"/>
      <c r="J65" s="36">
        <v>60</v>
      </c>
      <c r="K65" s="34">
        <v>21640.5</v>
      </c>
      <c r="L65" s="34">
        <v>22872.5</v>
      </c>
      <c r="M65" s="37"/>
      <c r="N65" s="35"/>
    </row>
    <row r="66" spans="1:14" ht="15">
      <c r="A66" s="35"/>
      <c r="B66" s="37"/>
      <c r="C66" s="37"/>
      <c r="D66" s="37"/>
      <c r="E66" s="37"/>
      <c r="F66" s="36">
        <v>61</v>
      </c>
      <c r="G66" s="34">
        <v>22071</v>
      </c>
      <c r="H66" s="34">
        <v>23303</v>
      </c>
      <c r="I66" s="37"/>
      <c r="J66" s="36">
        <v>61</v>
      </c>
      <c r="K66" s="34">
        <v>21647.5</v>
      </c>
      <c r="L66" s="34">
        <v>22879.5</v>
      </c>
      <c r="M66" s="37"/>
      <c r="N66" s="35"/>
    </row>
    <row r="67" spans="1:14" ht="15">
      <c r="A67" s="35"/>
      <c r="B67" s="37"/>
      <c r="C67" s="37"/>
      <c r="D67" s="37"/>
      <c r="E67" s="37"/>
      <c r="F67" s="36">
        <v>62</v>
      </c>
      <c r="G67" s="34">
        <v>22085</v>
      </c>
      <c r="H67" s="34">
        <v>23317</v>
      </c>
      <c r="I67" s="37"/>
      <c r="J67" s="36">
        <v>62</v>
      </c>
      <c r="K67" s="34">
        <v>21654.5</v>
      </c>
      <c r="L67" s="34">
        <v>22886.5</v>
      </c>
      <c r="M67" s="37"/>
      <c r="N67" s="35"/>
    </row>
    <row r="68" spans="1:14" ht="15">
      <c r="A68" s="35"/>
      <c r="B68" s="37"/>
      <c r="C68" s="37"/>
      <c r="D68" s="37"/>
      <c r="E68" s="37"/>
      <c r="F68" s="36">
        <v>63</v>
      </c>
      <c r="G68" s="34">
        <v>22099</v>
      </c>
      <c r="H68" s="34">
        <v>23331</v>
      </c>
      <c r="I68" s="37"/>
      <c r="J68" s="36">
        <v>63</v>
      </c>
      <c r="K68" s="34">
        <v>21661.5</v>
      </c>
      <c r="L68" s="34">
        <v>22893.5</v>
      </c>
      <c r="M68" s="37"/>
      <c r="N68" s="35"/>
    </row>
    <row r="69" spans="1:14" ht="15">
      <c r="A69" s="35"/>
      <c r="B69" s="37"/>
      <c r="C69" s="37"/>
      <c r="D69" s="37"/>
      <c r="E69" s="37"/>
      <c r="F69" s="36">
        <v>64</v>
      </c>
      <c r="G69" s="34">
        <v>22113</v>
      </c>
      <c r="H69" s="34">
        <v>23345</v>
      </c>
      <c r="I69" s="37"/>
      <c r="J69" s="36">
        <v>64</v>
      </c>
      <c r="K69" s="34">
        <v>21668.5</v>
      </c>
      <c r="L69" s="34">
        <v>22900.5</v>
      </c>
      <c r="M69" s="37"/>
      <c r="N69" s="35"/>
    </row>
    <row r="70" spans="1:14" ht="15">
      <c r="A70" s="35"/>
      <c r="B70" s="37"/>
      <c r="C70" s="37"/>
      <c r="D70" s="37"/>
      <c r="E70" s="37"/>
      <c r="F70" s="36">
        <v>65</v>
      </c>
      <c r="G70" s="34">
        <v>22127</v>
      </c>
      <c r="H70" s="34">
        <v>23359</v>
      </c>
      <c r="I70" s="37"/>
      <c r="J70" s="36">
        <v>65</v>
      </c>
      <c r="K70" s="34">
        <v>21675.5</v>
      </c>
      <c r="L70" s="34">
        <v>22907.5</v>
      </c>
      <c r="M70" s="37"/>
      <c r="N70" s="35"/>
    </row>
    <row r="71" spans="1:14" ht="15">
      <c r="A71" s="35"/>
      <c r="B71" s="37"/>
      <c r="C71" s="37"/>
      <c r="D71" s="37"/>
      <c r="E71" s="37"/>
      <c r="F71" s="36">
        <v>66</v>
      </c>
      <c r="G71" s="34">
        <v>22141</v>
      </c>
      <c r="H71" s="34">
        <v>23373</v>
      </c>
      <c r="I71" s="37"/>
      <c r="J71" s="36">
        <v>66</v>
      </c>
      <c r="K71" s="34">
        <v>21682.5</v>
      </c>
      <c r="L71" s="34">
        <v>22914.5</v>
      </c>
      <c r="M71" s="37"/>
      <c r="N71" s="35"/>
    </row>
    <row r="72" spans="1:14" ht="15">
      <c r="A72" s="35"/>
      <c r="B72" s="37"/>
      <c r="C72" s="37"/>
      <c r="D72" s="37"/>
      <c r="E72" s="37"/>
      <c r="F72" s="36">
        <v>67</v>
      </c>
      <c r="G72" s="34">
        <v>22155</v>
      </c>
      <c r="H72" s="34">
        <v>23387</v>
      </c>
      <c r="I72" s="37"/>
      <c r="J72" s="36">
        <v>67</v>
      </c>
      <c r="K72" s="34">
        <v>21689.5</v>
      </c>
      <c r="L72" s="34">
        <v>22921.5</v>
      </c>
      <c r="M72" s="37"/>
      <c r="N72" s="35"/>
    </row>
    <row r="73" spans="1:14" ht="15">
      <c r="A73" s="35"/>
      <c r="B73" s="37"/>
      <c r="C73" s="37"/>
      <c r="D73" s="37"/>
      <c r="E73" s="37"/>
      <c r="F73" s="36">
        <v>68</v>
      </c>
      <c r="G73" s="34">
        <v>22169</v>
      </c>
      <c r="H73" s="34">
        <v>23401</v>
      </c>
      <c r="I73" s="37"/>
      <c r="J73" s="36">
        <v>68</v>
      </c>
      <c r="K73" s="34">
        <v>21696.5</v>
      </c>
      <c r="L73" s="34">
        <v>22928.5</v>
      </c>
      <c r="M73" s="37"/>
      <c r="N73" s="35"/>
    </row>
    <row r="74" spans="1:14" ht="15">
      <c r="A74" s="35"/>
      <c r="B74" s="37"/>
      <c r="C74" s="37"/>
      <c r="D74" s="37"/>
      <c r="E74" s="37"/>
      <c r="F74" s="36">
        <v>69</v>
      </c>
      <c r="G74" s="34">
        <v>22183</v>
      </c>
      <c r="H74" s="34">
        <v>23415</v>
      </c>
      <c r="I74" s="37"/>
      <c r="J74" s="36">
        <v>69</v>
      </c>
      <c r="K74" s="34">
        <v>21703.5</v>
      </c>
      <c r="L74" s="34">
        <v>22935.5</v>
      </c>
      <c r="M74" s="37"/>
      <c r="N74" s="35"/>
    </row>
    <row r="75" spans="1:14" ht="15">
      <c r="A75" s="35"/>
      <c r="B75" s="37"/>
      <c r="C75" s="37"/>
      <c r="D75" s="37"/>
      <c r="E75" s="37"/>
      <c r="F75" s="36">
        <v>70</v>
      </c>
      <c r="G75" s="34">
        <v>22197</v>
      </c>
      <c r="H75" s="34">
        <v>23429</v>
      </c>
      <c r="I75" s="37"/>
      <c r="J75" s="36">
        <v>70</v>
      </c>
      <c r="K75" s="34">
        <v>21710.5</v>
      </c>
      <c r="L75" s="34">
        <v>22942.5</v>
      </c>
      <c r="M75" s="37"/>
      <c r="N75" s="35"/>
    </row>
    <row r="76" spans="1:14" ht="15">
      <c r="A76" s="35"/>
      <c r="B76" s="37"/>
      <c r="C76" s="37"/>
      <c r="D76" s="37"/>
      <c r="E76" s="37"/>
      <c r="F76" s="36">
        <v>71</v>
      </c>
      <c r="G76" s="34">
        <v>22211</v>
      </c>
      <c r="H76" s="34">
        <v>23443</v>
      </c>
      <c r="I76" s="37"/>
      <c r="J76" s="36">
        <v>71</v>
      </c>
      <c r="K76" s="34">
        <v>21717.5</v>
      </c>
      <c r="L76" s="34">
        <v>22949.5</v>
      </c>
      <c r="M76" s="37"/>
      <c r="N76" s="35"/>
    </row>
    <row r="77" spans="1:14" ht="15">
      <c r="A77" s="35"/>
      <c r="B77" s="37"/>
      <c r="C77" s="37"/>
      <c r="D77" s="37"/>
      <c r="E77" s="37"/>
      <c r="F77" s="36">
        <v>72</v>
      </c>
      <c r="G77" s="34">
        <v>22225</v>
      </c>
      <c r="H77" s="34">
        <v>23457</v>
      </c>
      <c r="I77" s="37"/>
      <c r="J77" s="36">
        <v>72</v>
      </c>
      <c r="K77" s="34">
        <v>21724.5</v>
      </c>
      <c r="L77" s="34">
        <v>22956.5</v>
      </c>
      <c r="M77" s="37"/>
      <c r="N77" s="35"/>
    </row>
    <row r="78" spans="1:14" ht="15">
      <c r="A78" s="35"/>
      <c r="B78" s="37"/>
      <c r="C78" s="37"/>
      <c r="D78" s="37"/>
      <c r="E78" s="37"/>
      <c r="F78" s="36">
        <v>73</v>
      </c>
      <c r="G78" s="34">
        <v>22239</v>
      </c>
      <c r="H78" s="34">
        <v>23471</v>
      </c>
      <c r="I78" s="37"/>
      <c r="J78" s="36">
        <v>73</v>
      </c>
      <c r="K78" s="34">
        <v>21731.5</v>
      </c>
      <c r="L78" s="34">
        <v>22963.5</v>
      </c>
      <c r="M78" s="37"/>
      <c r="N78" s="35"/>
    </row>
    <row r="79" spans="1:14" ht="15">
      <c r="A79" s="35"/>
      <c r="B79" s="37"/>
      <c r="C79" s="37"/>
      <c r="D79" s="37"/>
      <c r="E79" s="37"/>
      <c r="F79" s="36">
        <v>74</v>
      </c>
      <c r="G79" s="34">
        <v>22253</v>
      </c>
      <c r="H79" s="34">
        <v>23485</v>
      </c>
      <c r="I79" s="37"/>
      <c r="J79" s="36">
        <v>74</v>
      </c>
      <c r="K79" s="34">
        <v>21738.5</v>
      </c>
      <c r="L79" s="34">
        <v>22970.5</v>
      </c>
      <c r="M79" s="37"/>
      <c r="N79" s="35"/>
    </row>
    <row r="80" spans="1:14" ht="15">
      <c r="A80" s="35"/>
      <c r="B80" s="37"/>
      <c r="C80" s="37"/>
      <c r="D80" s="37"/>
      <c r="E80" s="37"/>
      <c r="F80" s="36">
        <v>75</v>
      </c>
      <c r="G80" s="34">
        <v>22267</v>
      </c>
      <c r="H80" s="34">
        <v>23499</v>
      </c>
      <c r="I80" s="37"/>
      <c r="J80" s="36">
        <v>75</v>
      </c>
      <c r="K80" s="34">
        <v>21745.5</v>
      </c>
      <c r="L80" s="34">
        <v>22977.5</v>
      </c>
      <c r="M80" s="37"/>
      <c r="N80" s="35"/>
    </row>
    <row r="81" spans="1:14" ht="15">
      <c r="A81" s="35"/>
      <c r="B81" s="37"/>
      <c r="C81" s="37"/>
      <c r="D81" s="37"/>
      <c r="E81" s="37"/>
      <c r="F81" s="36">
        <v>76</v>
      </c>
      <c r="G81" s="34">
        <v>22281</v>
      </c>
      <c r="H81" s="34">
        <v>23513</v>
      </c>
      <c r="I81" s="37"/>
      <c r="J81" s="36">
        <v>76</v>
      </c>
      <c r="K81" s="34">
        <v>21752.5</v>
      </c>
      <c r="L81" s="34">
        <v>22984.5</v>
      </c>
      <c r="M81" s="37"/>
      <c r="N81" s="35"/>
    </row>
    <row r="82" spans="1:14" ht="15">
      <c r="A82" s="35"/>
      <c r="B82" s="37"/>
      <c r="C82" s="37"/>
      <c r="D82" s="37"/>
      <c r="E82" s="37"/>
      <c r="F82" s="36">
        <v>77</v>
      </c>
      <c r="G82" s="34">
        <v>22295</v>
      </c>
      <c r="H82" s="34">
        <v>23527</v>
      </c>
      <c r="I82" s="37"/>
      <c r="J82" s="36">
        <v>77</v>
      </c>
      <c r="K82" s="34">
        <v>21759.5</v>
      </c>
      <c r="L82" s="34">
        <v>22991.5</v>
      </c>
      <c r="M82" s="37"/>
      <c r="N82" s="35"/>
    </row>
    <row r="83" spans="1:14" ht="15">
      <c r="A83" s="35"/>
      <c r="B83" s="37"/>
      <c r="C83" s="37"/>
      <c r="D83" s="37"/>
      <c r="E83" s="37"/>
      <c r="F83" s="36">
        <v>78</v>
      </c>
      <c r="G83" s="34">
        <v>22309</v>
      </c>
      <c r="H83" s="34">
        <v>23541</v>
      </c>
      <c r="I83" s="37"/>
      <c r="J83" s="36">
        <v>78</v>
      </c>
      <c r="K83" s="34">
        <v>21766.5</v>
      </c>
      <c r="L83" s="34">
        <v>22998.5</v>
      </c>
      <c r="M83" s="37"/>
      <c r="N83" s="35"/>
    </row>
    <row r="84" spans="1:14" ht="15">
      <c r="A84" s="35"/>
      <c r="B84" s="37"/>
      <c r="C84" s="37"/>
      <c r="D84" s="37"/>
      <c r="E84" s="37"/>
      <c r="F84" s="36">
        <v>79</v>
      </c>
      <c r="G84" s="34">
        <v>22323</v>
      </c>
      <c r="H84" s="34">
        <v>23555</v>
      </c>
      <c r="I84" s="37"/>
      <c r="J84" s="36">
        <v>79</v>
      </c>
      <c r="K84" s="34">
        <v>21773.5</v>
      </c>
      <c r="L84" s="34">
        <v>23005.5</v>
      </c>
      <c r="M84" s="37"/>
      <c r="N84" s="35"/>
    </row>
    <row r="85" spans="1:14" ht="15">
      <c r="A85" s="35"/>
      <c r="B85" s="37"/>
      <c r="C85" s="37"/>
      <c r="D85" s="37"/>
      <c r="E85" s="37"/>
      <c r="F85" s="36">
        <v>80</v>
      </c>
      <c r="G85" s="34">
        <v>22337</v>
      </c>
      <c r="H85" s="34">
        <v>23569</v>
      </c>
      <c r="I85" s="37"/>
      <c r="J85" s="36">
        <v>80</v>
      </c>
      <c r="K85" s="34">
        <v>21780.5</v>
      </c>
      <c r="L85" s="34">
        <v>23012.5</v>
      </c>
      <c r="M85" s="37"/>
      <c r="N85" s="35"/>
    </row>
    <row r="86" spans="1:14" ht="15">
      <c r="A86" s="35"/>
      <c r="B86" s="37"/>
      <c r="C86" s="37"/>
      <c r="D86" s="37"/>
      <c r="E86" s="37"/>
      <c r="F86" s="37"/>
      <c r="G86" s="37"/>
      <c r="H86" s="37"/>
      <c r="I86" s="37"/>
      <c r="J86" s="36">
        <v>81</v>
      </c>
      <c r="K86" s="34">
        <v>21787.5</v>
      </c>
      <c r="L86" s="34">
        <v>23019.5</v>
      </c>
      <c r="M86" s="37"/>
      <c r="N86" s="35"/>
    </row>
    <row r="87" spans="1:14" ht="15">
      <c r="A87" s="35"/>
      <c r="B87" s="37"/>
      <c r="C87" s="37"/>
      <c r="D87" s="37"/>
      <c r="E87" s="37"/>
      <c r="F87" s="37"/>
      <c r="G87" s="37"/>
      <c r="H87" s="37"/>
      <c r="I87" s="37"/>
      <c r="J87" s="36">
        <v>82</v>
      </c>
      <c r="K87" s="34">
        <v>21794.5</v>
      </c>
      <c r="L87" s="34">
        <v>23026.5</v>
      </c>
      <c r="M87" s="37"/>
      <c r="N87" s="35"/>
    </row>
    <row r="88" spans="1:14" ht="15">
      <c r="A88" s="35"/>
      <c r="B88" s="37"/>
      <c r="C88" s="37"/>
      <c r="D88" s="37"/>
      <c r="E88" s="37"/>
      <c r="F88" s="37"/>
      <c r="G88" s="37"/>
      <c r="H88" s="37"/>
      <c r="I88" s="37"/>
      <c r="J88" s="36">
        <v>83</v>
      </c>
      <c r="K88" s="34">
        <v>21801.5</v>
      </c>
      <c r="L88" s="34">
        <v>23033.5</v>
      </c>
      <c r="M88" s="37"/>
      <c r="N88" s="35"/>
    </row>
    <row r="89" spans="1:14" ht="15">
      <c r="A89" s="35"/>
      <c r="B89" s="37"/>
      <c r="C89" s="37"/>
      <c r="D89" s="37"/>
      <c r="E89" s="37"/>
      <c r="F89" s="37"/>
      <c r="G89" s="37"/>
      <c r="H89" s="37"/>
      <c r="I89" s="37"/>
      <c r="J89" s="36">
        <v>84</v>
      </c>
      <c r="K89" s="34">
        <v>21808.5</v>
      </c>
      <c r="L89" s="34">
        <v>23040.5</v>
      </c>
      <c r="M89" s="37"/>
      <c r="N89" s="35"/>
    </row>
    <row r="90" spans="1:14" ht="15">
      <c r="A90" s="35"/>
      <c r="B90" s="37"/>
      <c r="C90" s="37"/>
      <c r="D90" s="37"/>
      <c r="E90" s="37"/>
      <c r="F90" s="37"/>
      <c r="G90" s="37"/>
      <c r="H90" s="37"/>
      <c r="I90" s="37"/>
      <c r="J90" s="36">
        <v>85</v>
      </c>
      <c r="K90" s="34">
        <v>21815.5</v>
      </c>
      <c r="L90" s="34">
        <v>23047.5</v>
      </c>
      <c r="M90" s="37"/>
      <c r="N90" s="35"/>
    </row>
    <row r="91" spans="1:14" ht="15">
      <c r="A91" s="35"/>
      <c r="B91" s="37"/>
      <c r="C91" s="37"/>
      <c r="D91" s="37"/>
      <c r="E91" s="37"/>
      <c r="F91" s="37"/>
      <c r="G91" s="37"/>
      <c r="H91" s="37"/>
      <c r="I91" s="37"/>
      <c r="J91" s="36">
        <v>86</v>
      </c>
      <c r="K91" s="34">
        <v>21822.5</v>
      </c>
      <c r="L91" s="34">
        <v>23054.5</v>
      </c>
      <c r="M91" s="37"/>
      <c r="N91" s="35"/>
    </row>
    <row r="92" spans="1:14" ht="15">
      <c r="A92" s="35"/>
      <c r="B92" s="37"/>
      <c r="C92" s="37"/>
      <c r="D92" s="37"/>
      <c r="E92" s="37"/>
      <c r="F92" s="37"/>
      <c r="G92" s="37"/>
      <c r="H92" s="37"/>
      <c r="I92" s="37"/>
      <c r="J92" s="36">
        <v>87</v>
      </c>
      <c r="K92" s="34">
        <v>21829.5</v>
      </c>
      <c r="L92" s="34">
        <v>23061.5</v>
      </c>
      <c r="M92" s="37"/>
      <c r="N92" s="35"/>
    </row>
    <row r="93" spans="1:14" ht="15">
      <c r="A93" s="35"/>
      <c r="B93" s="37"/>
      <c r="C93" s="37"/>
      <c r="D93" s="37"/>
      <c r="E93" s="37"/>
      <c r="F93" s="37"/>
      <c r="G93" s="37"/>
      <c r="H93" s="37"/>
      <c r="I93" s="37"/>
      <c r="J93" s="36">
        <v>88</v>
      </c>
      <c r="K93" s="34">
        <v>21836.5</v>
      </c>
      <c r="L93" s="34">
        <v>23068.5</v>
      </c>
      <c r="M93" s="37"/>
      <c r="N93" s="35"/>
    </row>
    <row r="94" spans="1:14" ht="15">
      <c r="A94" s="35"/>
      <c r="B94" s="37"/>
      <c r="C94" s="37"/>
      <c r="D94" s="37"/>
      <c r="E94" s="37"/>
      <c r="F94" s="37"/>
      <c r="G94" s="37"/>
      <c r="H94" s="37"/>
      <c r="I94" s="37"/>
      <c r="J94" s="36">
        <v>89</v>
      </c>
      <c r="K94" s="34">
        <v>21843.5</v>
      </c>
      <c r="L94" s="34">
        <v>23075.5</v>
      </c>
      <c r="M94" s="37"/>
      <c r="N94" s="35"/>
    </row>
    <row r="95" spans="1:14" ht="15">
      <c r="A95" s="35"/>
      <c r="B95" s="37"/>
      <c r="C95" s="37"/>
      <c r="D95" s="37"/>
      <c r="E95" s="37"/>
      <c r="F95" s="37"/>
      <c r="G95" s="37"/>
      <c r="H95" s="37"/>
      <c r="I95" s="37"/>
      <c r="J95" s="36">
        <v>90</v>
      </c>
      <c r="K95" s="34">
        <v>21850.5</v>
      </c>
      <c r="L95" s="34">
        <v>23082.5</v>
      </c>
      <c r="M95" s="37"/>
      <c r="N95" s="35"/>
    </row>
    <row r="96" spans="1:14" ht="15">
      <c r="A96" s="35"/>
      <c r="B96" s="37"/>
      <c r="C96" s="37"/>
      <c r="D96" s="37"/>
      <c r="E96" s="37"/>
      <c r="F96" s="37"/>
      <c r="G96" s="37"/>
      <c r="H96" s="37"/>
      <c r="I96" s="37"/>
      <c r="J96" s="36">
        <v>91</v>
      </c>
      <c r="K96" s="34">
        <v>21857.5</v>
      </c>
      <c r="L96" s="34">
        <v>23089.5</v>
      </c>
      <c r="M96" s="37"/>
      <c r="N96" s="35"/>
    </row>
    <row r="97" spans="1:14" ht="15">
      <c r="A97" s="35"/>
      <c r="B97" s="37"/>
      <c r="C97" s="37"/>
      <c r="D97" s="37"/>
      <c r="E97" s="37"/>
      <c r="F97" s="37"/>
      <c r="G97" s="37"/>
      <c r="H97" s="37"/>
      <c r="I97" s="37"/>
      <c r="J97" s="36">
        <v>92</v>
      </c>
      <c r="K97" s="34">
        <v>21864.5</v>
      </c>
      <c r="L97" s="34">
        <v>23096.5</v>
      </c>
      <c r="M97" s="37"/>
      <c r="N97" s="35"/>
    </row>
    <row r="98" spans="1:14" ht="15">
      <c r="A98" s="35"/>
      <c r="B98" s="37"/>
      <c r="C98" s="37"/>
      <c r="D98" s="37"/>
      <c r="E98" s="37"/>
      <c r="F98" s="37"/>
      <c r="G98" s="37"/>
      <c r="H98" s="37"/>
      <c r="I98" s="37"/>
      <c r="J98" s="36">
        <v>93</v>
      </c>
      <c r="K98" s="34">
        <v>21871.5</v>
      </c>
      <c r="L98" s="34">
        <v>23103.5</v>
      </c>
      <c r="M98" s="37"/>
      <c r="N98" s="35"/>
    </row>
    <row r="99" spans="1:14" ht="15">
      <c r="A99" s="35"/>
      <c r="B99" s="37"/>
      <c r="C99" s="37"/>
      <c r="D99" s="37"/>
      <c r="E99" s="37"/>
      <c r="F99" s="37"/>
      <c r="G99" s="37"/>
      <c r="H99" s="37"/>
      <c r="I99" s="37"/>
      <c r="J99" s="36">
        <v>94</v>
      </c>
      <c r="K99" s="34">
        <v>21878.5</v>
      </c>
      <c r="L99" s="34">
        <v>23110.5</v>
      </c>
      <c r="M99" s="37"/>
      <c r="N99" s="35"/>
    </row>
    <row r="100" spans="1:14" ht="15">
      <c r="A100" s="35"/>
      <c r="B100" s="37"/>
      <c r="C100" s="37"/>
      <c r="D100" s="37"/>
      <c r="E100" s="37"/>
      <c r="F100" s="37"/>
      <c r="G100" s="37"/>
      <c r="H100" s="37"/>
      <c r="I100" s="37"/>
      <c r="J100" s="36">
        <v>95</v>
      </c>
      <c r="K100" s="34">
        <v>21885.5</v>
      </c>
      <c r="L100" s="34">
        <v>23117.5</v>
      </c>
      <c r="M100" s="37"/>
      <c r="N100" s="35"/>
    </row>
    <row r="101" spans="1:14" ht="15">
      <c r="A101" s="35"/>
      <c r="B101" s="37"/>
      <c r="C101" s="37"/>
      <c r="D101" s="37"/>
      <c r="E101" s="37"/>
      <c r="F101" s="37"/>
      <c r="G101" s="37"/>
      <c r="H101" s="37"/>
      <c r="I101" s="37"/>
      <c r="J101" s="36">
        <v>96</v>
      </c>
      <c r="K101" s="34">
        <v>21892.5</v>
      </c>
      <c r="L101" s="34">
        <v>23124.5</v>
      </c>
      <c r="M101" s="37"/>
      <c r="N101" s="35"/>
    </row>
    <row r="102" spans="1:14" ht="15">
      <c r="A102" s="35"/>
      <c r="B102" s="37"/>
      <c r="C102" s="37"/>
      <c r="D102" s="37"/>
      <c r="E102" s="37"/>
      <c r="F102" s="37"/>
      <c r="G102" s="37"/>
      <c r="H102" s="37"/>
      <c r="I102" s="37"/>
      <c r="J102" s="36">
        <v>97</v>
      </c>
      <c r="K102" s="34">
        <v>21899.5</v>
      </c>
      <c r="L102" s="34">
        <v>23131.5</v>
      </c>
      <c r="M102" s="37"/>
      <c r="N102" s="35"/>
    </row>
    <row r="103" spans="1:14" ht="15">
      <c r="A103" s="35"/>
      <c r="B103" s="37"/>
      <c r="C103" s="37"/>
      <c r="D103" s="37"/>
      <c r="E103" s="37"/>
      <c r="F103" s="37"/>
      <c r="G103" s="37"/>
      <c r="H103" s="37"/>
      <c r="I103" s="37"/>
      <c r="J103" s="36">
        <v>98</v>
      </c>
      <c r="K103" s="34">
        <v>21906.5</v>
      </c>
      <c r="L103" s="34">
        <v>23138.5</v>
      </c>
      <c r="M103" s="37"/>
      <c r="N103" s="35"/>
    </row>
    <row r="104" spans="1:14" ht="15">
      <c r="A104" s="35"/>
      <c r="B104" s="37"/>
      <c r="C104" s="37"/>
      <c r="D104" s="37"/>
      <c r="E104" s="37"/>
      <c r="F104" s="37"/>
      <c r="G104" s="37"/>
      <c r="H104" s="37"/>
      <c r="I104" s="37"/>
      <c r="J104" s="36">
        <v>99</v>
      </c>
      <c r="K104" s="34">
        <v>21913.5</v>
      </c>
      <c r="L104" s="34">
        <v>23145.5</v>
      </c>
      <c r="M104" s="37"/>
      <c r="N104" s="35"/>
    </row>
    <row r="105" spans="1:14" ht="15">
      <c r="A105" s="35"/>
      <c r="B105" s="37"/>
      <c r="C105" s="37"/>
      <c r="D105" s="37"/>
      <c r="E105" s="37"/>
      <c r="F105" s="37"/>
      <c r="G105" s="37"/>
      <c r="H105" s="37"/>
      <c r="I105" s="37"/>
      <c r="J105" s="36">
        <v>100</v>
      </c>
      <c r="K105" s="34">
        <v>21920.5</v>
      </c>
      <c r="L105" s="34">
        <v>23152.5</v>
      </c>
      <c r="M105" s="37"/>
      <c r="N105" s="35"/>
    </row>
    <row r="106" spans="1:14" ht="15">
      <c r="A106" s="35"/>
      <c r="B106" s="37"/>
      <c r="C106" s="37"/>
      <c r="D106" s="37"/>
      <c r="E106" s="37"/>
      <c r="F106" s="37"/>
      <c r="G106" s="37"/>
      <c r="H106" s="37"/>
      <c r="I106" s="37"/>
      <c r="J106" s="36">
        <v>101</v>
      </c>
      <c r="K106" s="34">
        <v>21927.5</v>
      </c>
      <c r="L106" s="34">
        <v>23159.5</v>
      </c>
      <c r="M106" s="37"/>
      <c r="N106" s="35"/>
    </row>
    <row r="107" spans="1:14" ht="15">
      <c r="A107" s="35"/>
      <c r="B107" s="37"/>
      <c r="C107" s="37"/>
      <c r="D107" s="37"/>
      <c r="E107" s="37"/>
      <c r="F107" s="37"/>
      <c r="G107" s="37"/>
      <c r="H107" s="37"/>
      <c r="I107" s="37"/>
      <c r="J107" s="36">
        <v>102</v>
      </c>
      <c r="K107" s="34">
        <v>21934.5</v>
      </c>
      <c r="L107" s="34">
        <v>23166.5</v>
      </c>
      <c r="M107" s="37"/>
      <c r="N107" s="35"/>
    </row>
    <row r="108" spans="1:14" ht="15">
      <c r="A108" s="35"/>
      <c r="B108" s="37"/>
      <c r="C108" s="37"/>
      <c r="D108" s="37"/>
      <c r="E108" s="37"/>
      <c r="F108" s="37"/>
      <c r="G108" s="37"/>
      <c r="H108" s="37"/>
      <c r="I108" s="37"/>
      <c r="J108" s="36">
        <v>103</v>
      </c>
      <c r="K108" s="34">
        <v>21941.5</v>
      </c>
      <c r="L108" s="34">
        <v>23173.5</v>
      </c>
      <c r="M108" s="37"/>
      <c r="N108" s="35"/>
    </row>
    <row r="109" spans="1:14" ht="15">
      <c r="A109" s="35"/>
      <c r="B109" s="37"/>
      <c r="C109" s="37"/>
      <c r="D109" s="37"/>
      <c r="E109" s="37"/>
      <c r="F109" s="37"/>
      <c r="G109" s="37"/>
      <c r="H109" s="37"/>
      <c r="I109" s="37"/>
      <c r="J109" s="36">
        <v>104</v>
      </c>
      <c r="K109" s="34">
        <v>21948.5</v>
      </c>
      <c r="L109" s="34">
        <v>23180.5</v>
      </c>
      <c r="M109" s="37"/>
      <c r="N109" s="35"/>
    </row>
    <row r="110" spans="1:14" ht="15">
      <c r="A110" s="35"/>
      <c r="B110" s="37"/>
      <c r="C110" s="37"/>
      <c r="D110" s="37"/>
      <c r="E110" s="37"/>
      <c r="F110" s="37"/>
      <c r="G110" s="37"/>
      <c r="H110" s="37"/>
      <c r="I110" s="37"/>
      <c r="J110" s="36">
        <v>105</v>
      </c>
      <c r="K110" s="34">
        <v>21955.5</v>
      </c>
      <c r="L110" s="34">
        <v>23187.5</v>
      </c>
      <c r="M110" s="37"/>
      <c r="N110" s="35"/>
    </row>
    <row r="111" spans="1:14" ht="15">
      <c r="A111" s="35"/>
      <c r="B111" s="37"/>
      <c r="C111" s="37"/>
      <c r="D111" s="37"/>
      <c r="E111" s="37"/>
      <c r="F111" s="37"/>
      <c r="G111" s="37"/>
      <c r="H111" s="37"/>
      <c r="I111" s="37"/>
      <c r="J111" s="36">
        <v>106</v>
      </c>
      <c r="K111" s="34">
        <v>21962.5</v>
      </c>
      <c r="L111" s="34">
        <v>23194.5</v>
      </c>
      <c r="M111" s="37"/>
      <c r="N111" s="35"/>
    </row>
    <row r="112" spans="1:14" ht="15">
      <c r="A112" s="35"/>
      <c r="B112" s="37"/>
      <c r="C112" s="37"/>
      <c r="D112" s="37"/>
      <c r="E112" s="37"/>
      <c r="F112" s="37"/>
      <c r="G112" s="37"/>
      <c r="H112" s="37"/>
      <c r="I112" s="37"/>
      <c r="J112" s="36">
        <v>107</v>
      </c>
      <c r="K112" s="34">
        <v>21969.5</v>
      </c>
      <c r="L112" s="34">
        <v>23201.5</v>
      </c>
      <c r="M112" s="37"/>
      <c r="N112" s="35"/>
    </row>
    <row r="113" spans="1:14" ht="15">
      <c r="A113" s="35"/>
      <c r="B113" s="37"/>
      <c r="C113" s="37"/>
      <c r="D113" s="37"/>
      <c r="E113" s="37"/>
      <c r="F113" s="37"/>
      <c r="G113" s="37"/>
      <c r="H113" s="37"/>
      <c r="I113" s="37"/>
      <c r="J113" s="36">
        <v>108</v>
      </c>
      <c r="K113" s="34">
        <v>21976.5</v>
      </c>
      <c r="L113" s="34">
        <v>23208.5</v>
      </c>
      <c r="M113" s="37"/>
      <c r="N113" s="35"/>
    </row>
    <row r="114" spans="1:14" ht="15">
      <c r="A114" s="35"/>
      <c r="B114" s="37"/>
      <c r="C114" s="37"/>
      <c r="D114" s="37"/>
      <c r="E114" s="37"/>
      <c r="F114" s="37"/>
      <c r="G114" s="37"/>
      <c r="H114" s="37"/>
      <c r="I114" s="37"/>
      <c r="J114" s="36">
        <v>109</v>
      </c>
      <c r="K114" s="34">
        <v>21983.5</v>
      </c>
      <c r="L114" s="34">
        <v>23215.5</v>
      </c>
      <c r="M114" s="37"/>
      <c r="N114" s="35"/>
    </row>
    <row r="115" spans="1:14" ht="15">
      <c r="A115" s="35"/>
      <c r="B115" s="37"/>
      <c r="C115" s="37"/>
      <c r="D115" s="37"/>
      <c r="E115" s="37"/>
      <c r="F115" s="37"/>
      <c r="G115" s="37"/>
      <c r="H115" s="37"/>
      <c r="I115" s="37"/>
      <c r="J115" s="36">
        <v>110</v>
      </c>
      <c r="K115" s="34">
        <v>21990.5</v>
      </c>
      <c r="L115" s="34">
        <v>23222.5</v>
      </c>
      <c r="M115" s="37"/>
      <c r="N115" s="35"/>
    </row>
    <row r="116" spans="1:14" ht="15">
      <c r="A116" s="35"/>
      <c r="B116" s="37"/>
      <c r="C116" s="37"/>
      <c r="D116" s="37"/>
      <c r="E116" s="37"/>
      <c r="F116" s="37"/>
      <c r="G116" s="37"/>
      <c r="H116" s="37"/>
      <c r="I116" s="37"/>
      <c r="J116" s="36">
        <v>111</v>
      </c>
      <c r="K116" s="34">
        <v>21997.5</v>
      </c>
      <c r="L116" s="34">
        <v>23229.5</v>
      </c>
      <c r="M116" s="37"/>
      <c r="N116" s="35"/>
    </row>
    <row r="117" spans="1:14" ht="15">
      <c r="A117" s="35"/>
      <c r="B117" s="37"/>
      <c r="C117" s="37"/>
      <c r="D117" s="37"/>
      <c r="E117" s="37"/>
      <c r="F117" s="37"/>
      <c r="G117" s="37"/>
      <c r="H117" s="37"/>
      <c r="I117" s="37"/>
      <c r="J117" s="36">
        <v>112</v>
      </c>
      <c r="K117" s="34">
        <v>22004.5</v>
      </c>
      <c r="L117" s="34">
        <v>23236.5</v>
      </c>
      <c r="M117" s="37"/>
      <c r="N117" s="35"/>
    </row>
    <row r="118" spans="1:14" ht="15">
      <c r="A118" s="35"/>
      <c r="B118" s="37"/>
      <c r="C118" s="37"/>
      <c r="D118" s="37"/>
      <c r="E118" s="37"/>
      <c r="F118" s="37"/>
      <c r="G118" s="37"/>
      <c r="H118" s="37"/>
      <c r="I118" s="37"/>
      <c r="J118" s="36">
        <v>113</v>
      </c>
      <c r="K118" s="34">
        <v>22011.5</v>
      </c>
      <c r="L118" s="34">
        <v>23243.5</v>
      </c>
      <c r="M118" s="37"/>
      <c r="N118" s="35"/>
    </row>
    <row r="119" spans="1:14" ht="15">
      <c r="A119" s="35"/>
      <c r="B119" s="37"/>
      <c r="C119" s="37"/>
      <c r="D119" s="37"/>
      <c r="E119" s="37"/>
      <c r="F119" s="37"/>
      <c r="G119" s="37"/>
      <c r="H119" s="37"/>
      <c r="I119" s="37"/>
      <c r="J119" s="36">
        <v>114</v>
      </c>
      <c r="K119" s="34">
        <v>22018.5</v>
      </c>
      <c r="L119" s="34">
        <v>23250.5</v>
      </c>
      <c r="M119" s="37"/>
      <c r="N119" s="35"/>
    </row>
    <row r="120" spans="1:14" ht="15">
      <c r="A120" s="35"/>
      <c r="B120" s="37"/>
      <c r="C120" s="37"/>
      <c r="D120" s="37"/>
      <c r="E120" s="37"/>
      <c r="F120" s="37"/>
      <c r="G120" s="37"/>
      <c r="H120" s="37"/>
      <c r="I120" s="37"/>
      <c r="J120" s="36">
        <v>115</v>
      </c>
      <c r="K120" s="34">
        <v>22025.5</v>
      </c>
      <c r="L120" s="34">
        <v>23257.5</v>
      </c>
      <c r="M120" s="37"/>
      <c r="N120" s="35"/>
    </row>
    <row r="121" spans="1:14" ht="15">
      <c r="A121" s="35"/>
      <c r="B121" s="37"/>
      <c r="C121" s="37"/>
      <c r="D121" s="37"/>
      <c r="E121" s="37"/>
      <c r="F121" s="37"/>
      <c r="G121" s="37"/>
      <c r="H121" s="37"/>
      <c r="I121" s="37"/>
      <c r="J121" s="36">
        <v>116</v>
      </c>
      <c r="K121" s="34">
        <v>22032.5</v>
      </c>
      <c r="L121" s="34">
        <v>23264.5</v>
      </c>
      <c r="M121" s="37"/>
      <c r="N121" s="35"/>
    </row>
    <row r="122" spans="1:14" ht="15">
      <c r="A122" s="35"/>
      <c r="B122" s="37"/>
      <c r="C122" s="37"/>
      <c r="D122" s="37"/>
      <c r="E122" s="37"/>
      <c r="F122" s="37"/>
      <c r="G122" s="37"/>
      <c r="H122" s="37"/>
      <c r="I122" s="37"/>
      <c r="J122" s="36">
        <v>117</v>
      </c>
      <c r="K122" s="34">
        <v>22039.5</v>
      </c>
      <c r="L122" s="34">
        <v>23271.5</v>
      </c>
      <c r="M122" s="37"/>
      <c r="N122" s="35"/>
    </row>
    <row r="123" spans="1:14" ht="15">
      <c r="A123" s="35"/>
      <c r="B123" s="37"/>
      <c r="C123" s="37"/>
      <c r="D123" s="37"/>
      <c r="E123" s="37"/>
      <c r="F123" s="37"/>
      <c r="G123" s="37"/>
      <c r="H123" s="37"/>
      <c r="I123" s="37"/>
      <c r="J123" s="36">
        <v>118</v>
      </c>
      <c r="K123" s="34">
        <v>22046.5</v>
      </c>
      <c r="L123" s="34">
        <v>23278.5</v>
      </c>
      <c r="M123" s="37"/>
      <c r="N123" s="35"/>
    </row>
    <row r="124" spans="1:14" ht="15">
      <c r="A124" s="35"/>
      <c r="B124" s="37"/>
      <c r="C124" s="37"/>
      <c r="D124" s="37"/>
      <c r="E124" s="37"/>
      <c r="F124" s="37"/>
      <c r="G124" s="37"/>
      <c r="H124" s="37"/>
      <c r="I124" s="37"/>
      <c r="J124" s="36">
        <v>119</v>
      </c>
      <c r="K124" s="34">
        <v>22053.5</v>
      </c>
      <c r="L124" s="34">
        <v>23285.5</v>
      </c>
      <c r="M124" s="37"/>
      <c r="N124" s="35"/>
    </row>
    <row r="125" spans="1:14" ht="15">
      <c r="A125" s="35"/>
      <c r="B125" s="37"/>
      <c r="C125" s="37"/>
      <c r="D125" s="37"/>
      <c r="E125" s="37"/>
      <c r="F125" s="37"/>
      <c r="G125" s="37"/>
      <c r="H125" s="37"/>
      <c r="I125" s="37"/>
      <c r="J125" s="36">
        <v>120</v>
      </c>
      <c r="K125" s="34">
        <v>22060.5</v>
      </c>
      <c r="L125" s="34">
        <v>23292.5</v>
      </c>
      <c r="M125" s="37"/>
      <c r="N125" s="35"/>
    </row>
    <row r="126" spans="1:14" ht="15">
      <c r="A126" s="35"/>
      <c r="B126" s="37"/>
      <c r="C126" s="37"/>
      <c r="D126" s="37"/>
      <c r="E126" s="37"/>
      <c r="F126" s="37"/>
      <c r="G126" s="37"/>
      <c r="H126" s="37"/>
      <c r="I126" s="37"/>
      <c r="J126" s="36">
        <v>121</v>
      </c>
      <c r="K126" s="34">
        <v>22067.5</v>
      </c>
      <c r="L126" s="34">
        <v>23299.5</v>
      </c>
      <c r="M126" s="37"/>
      <c r="N126" s="35"/>
    </row>
    <row r="127" spans="1:14" ht="15">
      <c r="A127" s="35"/>
      <c r="B127" s="37"/>
      <c r="C127" s="37"/>
      <c r="D127" s="37"/>
      <c r="E127" s="37"/>
      <c r="F127" s="37"/>
      <c r="G127" s="37"/>
      <c r="H127" s="37"/>
      <c r="I127" s="37"/>
      <c r="J127" s="36">
        <v>122</v>
      </c>
      <c r="K127" s="34">
        <v>22074.5</v>
      </c>
      <c r="L127" s="34">
        <v>23306.5</v>
      </c>
      <c r="M127" s="37"/>
      <c r="N127" s="35"/>
    </row>
    <row r="128" spans="1:14" ht="15">
      <c r="A128" s="35"/>
      <c r="B128" s="37"/>
      <c r="C128" s="37"/>
      <c r="D128" s="37"/>
      <c r="E128" s="37"/>
      <c r="F128" s="37"/>
      <c r="G128" s="37"/>
      <c r="H128" s="37"/>
      <c r="I128" s="37"/>
      <c r="J128" s="36">
        <v>123</v>
      </c>
      <c r="K128" s="34">
        <v>22081.5</v>
      </c>
      <c r="L128" s="34">
        <v>23313.5</v>
      </c>
      <c r="M128" s="37"/>
      <c r="N128" s="35"/>
    </row>
    <row r="129" spans="1:14" ht="15">
      <c r="A129" s="35"/>
      <c r="B129" s="37"/>
      <c r="C129" s="37"/>
      <c r="D129" s="37"/>
      <c r="E129" s="37"/>
      <c r="F129" s="37"/>
      <c r="G129" s="37"/>
      <c r="H129" s="37"/>
      <c r="I129" s="37"/>
      <c r="J129" s="36">
        <v>124</v>
      </c>
      <c r="K129" s="34">
        <v>22088.5</v>
      </c>
      <c r="L129" s="34">
        <v>23320.5</v>
      </c>
      <c r="M129" s="37"/>
      <c r="N129" s="35"/>
    </row>
    <row r="130" spans="1:14" ht="15">
      <c r="A130" s="35"/>
      <c r="B130" s="37"/>
      <c r="C130" s="37"/>
      <c r="D130" s="37"/>
      <c r="E130" s="37"/>
      <c r="F130" s="37"/>
      <c r="G130" s="37"/>
      <c r="H130" s="37"/>
      <c r="I130" s="37"/>
      <c r="J130" s="36">
        <v>125</v>
      </c>
      <c r="K130" s="34">
        <v>22095.5</v>
      </c>
      <c r="L130" s="34">
        <v>23327.5</v>
      </c>
      <c r="M130" s="37"/>
      <c r="N130" s="35"/>
    </row>
    <row r="131" spans="1:14" ht="15">
      <c r="A131" s="35"/>
      <c r="B131" s="37"/>
      <c r="C131" s="37"/>
      <c r="D131" s="37"/>
      <c r="E131" s="37"/>
      <c r="F131" s="37"/>
      <c r="G131" s="37"/>
      <c r="H131" s="37"/>
      <c r="I131" s="37"/>
      <c r="J131" s="36">
        <v>126</v>
      </c>
      <c r="K131" s="34">
        <v>22102.5</v>
      </c>
      <c r="L131" s="34">
        <v>23334.5</v>
      </c>
      <c r="M131" s="37"/>
      <c r="N131" s="35"/>
    </row>
    <row r="132" spans="1:14" ht="15">
      <c r="A132" s="35"/>
      <c r="B132" s="37"/>
      <c r="C132" s="37"/>
      <c r="D132" s="37"/>
      <c r="E132" s="37"/>
      <c r="F132" s="37"/>
      <c r="G132" s="37"/>
      <c r="H132" s="37"/>
      <c r="I132" s="37"/>
      <c r="J132" s="36">
        <v>127</v>
      </c>
      <c r="K132" s="34">
        <v>22109.5</v>
      </c>
      <c r="L132" s="34">
        <v>23341.5</v>
      </c>
      <c r="M132" s="37"/>
      <c r="N132" s="35"/>
    </row>
    <row r="133" spans="1:14" ht="15">
      <c r="A133" s="35"/>
      <c r="B133" s="37"/>
      <c r="C133" s="37"/>
      <c r="D133" s="37"/>
      <c r="E133" s="37"/>
      <c r="F133" s="37"/>
      <c r="G133" s="37"/>
      <c r="H133" s="37"/>
      <c r="I133" s="37"/>
      <c r="J133" s="36">
        <v>128</v>
      </c>
      <c r="K133" s="34">
        <v>22116.5</v>
      </c>
      <c r="L133" s="34">
        <v>23348.5</v>
      </c>
      <c r="M133" s="37"/>
      <c r="N133" s="35"/>
    </row>
    <row r="134" spans="1:14" ht="15">
      <c r="A134" s="35"/>
      <c r="B134" s="37"/>
      <c r="C134" s="37"/>
      <c r="D134" s="37"/>
      <c r="E134" s="37"/>
      <c r="F134" s="37"/>
      <c r="G134" s="37"/>
      <c r="H134" s="37"/>
      <c r="I134" s="37"/>
      <c r="J134" s="36">
        <v>129</v>
      </c>
      <c r="K134" s="34">
        <v>22123.5</v>
      </c>
      <c r="L134" s="34">
        <v>23355.5</v>
      </c>
      <c r="M134" s="37"/>
      <c r="N134" s="35"/>
    </row>
    <row r="135" spans="1:14" ht="15">
      <c r="A135" s="35"/>
      <c r="B135" s="37"/>
      <c r="C135" s="37"/>
      <c r="D135" s="37"/>
      <c r="E135" s="37"/>
      <c r="F135" s="37"/>
      <c r="G135" s="37"/>
      <c r="H135" s="37"/>
      <c r="I135" s="37"/>
      <c r="J135" s="36">
        <v>130</v>
      </c>
      <c r="K135" s="34">
        <v>22130.5</v>
      </c>
      <c r="L135" s="34">
        <v>23362.5</v>
      </c>
      <c r="M135" s="37"/>
      <c r="N135" s="35"/>
    </row>
    <row r="136" spans="1:14" ht="15">
      <c r="A136" s="35"/>
      <c r="B136" s="37"/>
      <c r="C136" s="37"/>
      <c r="D136" s="37"/>
      <c r="E136" s="37"/>
      <c r="F136" s="37"/>
      <c r="G136" s="37"/>
      <c r="H136" s="37"/>
      <c r="I136" s="37"/>
      <c r="J136" s="36">
        <v>131</v>
      </c>
      <c r="K136" s="34">
        <v>22137.5</v>
      </c>
      <c r="L136" s="34">
        <v>23369.5</v>
      </c>
      <c r="M136" s="37"/>
      <c r="N136" s="35"/>
    </row>
    <row r="137" spans="1:14" ht="15">
      <c r="A137" s="35"/>
      <c r="B137" s="37"/>
      <c r="C137" s="37"/>
      <c r="D137" s="37"/>
      <c r="E137" s="37"/>
      <c r="F137" s="37"/>
      <c r="G137" s="37"/>
      <c r="H137" s="37"/>
      <c r="I137" s="37"/>
      <c r="J137" s="36">
        <v>132</v>
      </c>
      <c r="K137" s="34">
        <v>22144.5</v>
      </c>
      <c r="L137" s="34">
        <v>23376.5</v>
      </c>
      <c r="M137" s="37"/>
      <c r="N137" s="35"/>
    </row>
    <row r="138" spans="1:14" ht="15">
      <c r="A138" s="35"/>
      <c r="B138" s="37"/>
      <c r="C138" s="37"/>
      <c r="D138" s="37"/>
      <c r="E138" s="37"/>
      <c r="F138" s="37"/>
      <c r="G138" s="37"/>
      <c r="H138" s="37"/>
      <c r="I138" s="37"/>
      <c r="J138" s="36">
        <v>133</v>
      </c>
      <c r="K138" s="34">
        <v>22151.5</v>
      </c>
      <c r="L138" s="34">
        <v>23383.5</v>
      </c>
      <c r="M138" s="37"/>
      <c r="N138" s="35"/>
    </row>
    <row r="139" spans="1:14" ht="15">
      <c r="A139" s="35"/>
      <c r="B139" s="37"/>
      <c r="C139" s="37"/>
      <c r="D139" s="37"/>
      <c r="E139" s="37"/>
      <c r="F139" s="37"/>
      <c r="G139" s="37"/>
      <c r="H139" s="37"/>
      <c r="I139" s="37"/>
      <c r="J139" s="36">
        <v>134</v>
      </c>
      <c r="K139" s="34">
        <v>22158.5</v>
      </c>
      <c r="L139" s="34">
        <v>23390.5</v>
      </c>
      <c r="M139" s="37"/>
      <c r="N139" s="35"/>
    </row>
    <row r="140" spans="1:14" ht="15">
      <c r="A140" s="35"/>
      <c r="B140" s="37"/>
      <c r="C140" s="37"/>
      <c r="D140" s="37"/>
      <c r="E140" s="37"/>
      <c r="F140" s="37"/>
      <c r="G140" s="37"/>
      <c r="H140" s="37"/>
      <c r="I140" s="37"/>
      <c r="J140" s="36">
        <v>135</v>
      </c>
      <c r="K140" s="34">
        <v>22165.5</v>
      </c>
      <c r="L140" s="34">
        <v>23397.5</v>
      </c>
      <c r="M140" s="37"/>
      <c r="N140" s="35"/>
    </row>
    <row r="141" spans="1:14" ht="15">
      <c r="A141" s="35"/>
      <c r="B141" s="37"/>
      <c r="C141" s="37"/>
      <c r="D141" s="37"/>
      <c r="E141" s="37"/>
      <c r="F141" s="37"/>
      <c r="G141" s="37"/>
      <c r="H141" s="37"/>
      <c r="I141" s="37"/>
      <c r="J141" s="36">
        <v>136</v>
      </c>
      <c r="K141" s="34">
        <v>22172.5</v>
      </c>
      <c r="L141" s="34">
        <v>23404.5</v>
      </c>
      <c r="M141" s="37"/>
      <c r="N141" s="35"/>
    </row>
    <row r="142" spans="1:14" ht="15">
      <c r="A142" s="35"/>
      <c r="B142" s="37"/>
      <c r="C142" s="37"/>
      <c r="D142" s="37"/>
      <c r="E142" s="37"/>
      <c r="F142" s="37"/>
      <c r="G142" s="37"/>
      <c r="H142" s="37"/>
      <c r="I142" s="37"/>
      <c r="J142" s="36">
        <v>137</v>
      </c>
      <c r="K142" s="34">
        <v>22179.5</v>
      </c>
      <c r="L142" s="34">
        <v>23411.5</v>
      </c>
      <c r="M142" s="37"/>
      <c r="N142" s="35"/>
    </row>
    <row r="143" spans="1:14" ht="15">
      <c r="A143" s="35"/>
      <c r="B143" s="37"/>
      <c r="C143" s="37"/>
      <c r="D143" s="37"/>
      <c r="E143" s="37"/>
      <c r="F143" s="37"/>
      <c r="G143" s="37"/>
      <c r="H143" s="37"/>
      <c r="I143" s="37"/>
      <c r="J143" s="36">
        <v>138</v>
      </c>
      <c r="K143" s="34">
        <v>22186.5</v>
      </c>
      <c r="L143" s="34">
        <v>23418.5</v>
      </c>
      <c r="M143" s="37"/>
      <c r="N143" s="35"/>
    </row>
    <row r="144" spans="1:14" ht="15">
      <c r="A144" s="35"/>
      <c r="B144" s="37"/>
      <c r="C144" s="37"/>
      <c r="D144" s="37"/>
      <c r="E144" s="37"/>
      <c r="F144" s="37"/>
      <c r="G144" s="37"/>
      <c r="H144" s="37"/>
      <c r="I144" s="37"/>
      <c r="J144" s="36">
        <v>139</v>
      </c>
      <c r="K144" s="34">
        <v>22193.5</v>
      </c>
      <c r="L144" s="34">
        <v>23425.5</v>
      </c>
      <c r="M144" s="37"/>
      <c r="N144" s="35"/>
    </row>
    <row r="145" spans="1:14" ht="15">
      <c r="A145" s="35"/>
      <c r="B145" s="37"/>
      <c r="C145" s="37"/>
      <c r="D145" s="37"/>
      <c r="E145" s="37"/>
      <c r="F145" s="37"/>
      <c r="G145" s="37"/>
      <c r="H145" s="37"/>
      <c r="I145" s="37"/>
      <c r="J145" s="36">
        <v>140</v>
      </c>
      <c r="K145" s="34">
        <v>22200.5</v>
      </c>
      <c r="L145" s="34">
        <v>23432.5</v>
      </c>
      <c r="M145" s="37"/>
      <c r="N145" s="35"/>
    </row>
    <row r="146" spans="1:14" ht="15">
      <c r="A146" s="35"/>
      <c r="B146" s="37"/>
      <c r="C146" s="37"/>
      <c r="D146" s="37"/>
      <c r="E146" s="37"/>
      <c r="F146" s="37"/>
      <c r="G146" s="37"/>
      <c r="H146" s="37"/>
      <c r="I146" s="37"/>
      <c r="J146" s="36">
        <v>141</v>
      </c>
      <c r="K146" s="34">
        <v>22207.5</v>
      </c>
      <c r="L146" s="34">
        <v>23439.5</v>
      </c>
      <c r="M146" s="37"/>
      <c r="N146" s="35"/>
    </row>
    <row r="147" spans="1:14" ht="15">
      <c r="A147" s="35"/>
      <c r="B147" s="37"/>
      <c r="C147" s="37"/>
      <c r="D147" s="37"/>
      <c r="E147" s="37"/>
      <c r="F147" s="37"/>
      <c r="G147" s="37"/>
      <c r="H147" s="37"/>
      <c r="I147" s="37"/>
      <c r="J147" s="36">
        <v>142</v>
      </c>
      <c r="K147" s="34">
        <v>22214.5</v>
      </c>
      <c r="L147" s="34">
        <v>23446.5</v>
      </c>
      <c r="M147" s="37"/>
      <c r="N147" s="35"/>
    </row>
    <row r="148" spans="1:14" ht="15">
      <c r="A148" s="35"/>
      <c r="B148" s="37"/>
      <c r="C148" s="37"/>
      <c r="D148" s="37"/>
      <c r="E148" s="37"/>
      <c r="F148" s="37"/>
      <c r="G148" s="37"/>
      <c r="H148" s="37"/>
      <c r="I148" s="37"/>
      <c r="J148" s="36">
        <v>143</v>
      </c>
      <c r="K148" s="34">
        <v>22221.5</v>
      </c>
      <c r="L148" s="34">
        <v>23453.5</v>
      </c>
      <c r="M148" s="37"/>
      <c r="N148" s="35"/>
    </row>
    <row r="149" spans="1:14" ht="15">
      <c r="A149" s="35"/>
      <c r="B149" s="37"/>
      <c r="C149" s="37"/>
      <c r="D149" s="37"/>
      <c r="E149" s="37"/>
      <c r="F149" s="37"/>
      <c r="G149" s="37"/>
      <c r="H149" s="37"/>
      <c r="I149" s="37"/>
      <c r="J149" s="36">
        <v>144</v>
      </c>
      <c r="K149" s="34">
        <v>22228.5</v>
      </c>
      <c r="L149" s="34">
        <v>23460.5</v>
      </c>
      <c r="M149" s="37"/>
      <c r="N149" s="35"/>
    </row>
    <row r="150" spans="1:14" ht="15">
      <c r="A150" s="35"/>
      <c r="B150" s="37"/>
      <c r="C150" s="37"/>
      <c r="D150" s="37"/>
      <c r="E150" s="37"/>
      <c r="F150" s="37"/>
      <c r="G150" s="37"/>
      <c r="H150" s="37"/>
      <c r="I150" s="37"/>
      <c r="J150" s="36">
        <v>145</v>
      </c>
      <c r="K150" s="34">
        <v>22235.5</v>
      </c>
      <c r="L150" s="34">
        <v>23467.5</v>
      </c>
      <c r="M150" s="37"/>
      <c r="N150" s="35"/>
    </row>
    <row r="151" spans="1:14" ht="15">
      <c r="A151" s="35"/>
      <c r="B151" s="37"/>
      <c r="C151" s="37"/>
      <c r="D151" s="37"/>
      <c r="E151" s="37"/>
      <c r="F151" s="37"/>
      <c r="G151" s="37"/>
      <c r="H151" s="37"/>
      <c r="I151" s="37"/>
      <c r="J151" s="36">
        <v>146</v>
      </c>
      <c r="K151" s="34">
        <v>22242.5</v>
      </c>
      <c r="L151" s="34">
        <v>23474.5</v>
      </c>
      <c r="M151" s="37"/>
      <c r="N151" s="35"/>
    </row>
    <row r="152" spans="1:14" ht="15">
      <c r="A152" s="35"/>
      <c r="B152" s="37"/>
      <c r="C152" s="37"/>
      <c r="D152" s="37"/>
      <c r="E152" s="37"/>
      <c r="F152" s="37"/>
      <c r="G152" s="37"/>
      <c r="H152" s="37"/>
      <c r="I152" s="37"/>
      <c r="J152" s="36">
        <v>147</v>
      </c>
      <c r="K152" s="34">
        <v>22249.5</v>
      </c>
      <c r="L152" s="34">
        <v>23481.5</v>
      </c>
      <c r="M152" s="37"/>
      <c r="N152" s="35"/>
    </row>
    <row r="153" spans="1:14" ht="15">
      <c r="A153" s="35"/>
      <c r="B153" s="37"/>
      <c r="C153" s="37"/>
      <c r="D153" s="37"/>
      <c r="E153" s="37"/>
      <c r="F153" s="37"/>
      <c r="G153" s="37"/>
      <c r="H153" s="37"/>
      <c r="I153" s="37"/>
      <c r="J153" s="36">
        <v>148</v>
      </c>
      <c r="K153" s="34">
        <v>22256.5</v>
      </c>
      <c r="L153" s="34">
        <v>23488.5</v>
      </c>
      <c r="M153" s="37"/>
      <c r="N153" s="35"/>
    </row>
    <row r="154" spans="1:14" ht="15">
      <c r="A154" s="35"/>
      <c r="B154" s="37"/>
      <c r="C154" s="37"/>
      <c r="D154" s="37"/>
      <c r="E154" s="37"/>
      <c r="F154" s="37"/>
      <c r="G154" s="37"/>
      <c r="H154" s="37"/>
      <c r="I154" s="37"/>
      <c r="J154" s="36">
        <v>149</v>
      </c>
      <c r="K154" s="34">
        <v>22263.5</v>
      </c>
      <c r="L154" s="34">
        <v>23495.5</v>
      </c>
      <c r="M154" s="37"/>
      <c r="N154" s="35"/>
    </row>
    <row r="155" spans="1:14" ht="15">
      <c r="A155" s="35"/>
      <c r="B155" s="37"/>
      <c r="C155" s="37"/>
      <c r="D155" s="37"/>
      <c r="E155" s="37"/>
      <c r="F155" s="37"/>
      <c r="G155" s="37"/>
      <c r="H155" s="37"/>
      <c r="I155" s="37"/>
      <c r="J155" s="36">
        <v>150</v>
      </c>
      <c r="K155" s="34">
        <v>22270.5</v>
      </c>
      <c r="L155" s="34">
        <v>23502.5</v>
      </c>
      <c r="M155" s="37"/>
      <c r="N155" s="35"/>
    </row>
    <row r="156" spans="1:14" ht="15">
      <c r="A156" s="35"/>
      <c r="B156" s="37"/>
      <c r="C156" s="37"/>
      <c r="D156" s="37"/>
      <c r="E156" s="37"/>
      <c r="F156" s="37"/>
      <c r="G156" s="37"/>
      <c r="H156" s="37"/>
      <c r="I156" s="37"/>
      <c r="J156" s="36">
        <v>151</v>
      </c>
      <c r="K156" s="34">
        <v>22277.5</v>
      </c>
      <c r="L156" s="34">
        <v>23509.5</v>
      </c>
      <c r="M156" s="37"/>
      <c r="N156" s="35"/>
    </row>
    <row r="157" spans="1:14" ht="15">
      <c r="A157" s="35"/>
      <c r="B157" s="37"/>
      <c r="C157" s="37"/>
      <c r="D157" s="37"/>
      <c r="E157" s="37"/>
      <c r="F157" s="37"/>
      <c r="G157" s="37"/>
      <c r="H157" s="37"/>
      <c r="I157" s="37"/>
      <c r="J157" s="36">
        <v>152</v>
      </c>
      <c r="K157" s="34">
        <v>22284.5</v>
      </c>
      <c r="L157" s="34">
        <v>23516.5</v>
      </c>
      <c r="M157" s="37"/>
      <c r="N157" s="35"/>
    </row>
    <row r="158" spans="1:14" ht="15">
      <c r="A158" s="35"/>
      <c r="B158" s="37"/>
      <c r="C158" s="37"/>
      <c r="D158" s="37"/>
      <c r="E158" s="37"/>
      <c r="F158" s="37"/>
      <c r="G158" s="37"/>
      <c r="H158" s="37"/>
      <c r="I158" s="37"/>
      <c r="J158" s="36">
        <v>153</v>
      </c>
      <c r="K158" s="34">
        <v>22291.5</v>
      </c>
      <c r="L158" s="34">
        <v>23523.5</v>
      </c>
      <c r="M158" s="37"/>
      <c r="N158" s="35"/>
    </row>
    <row r="159" spans="1:14" ht="15">
      <c r="A159" s="35"/>
      <c r="B159" s="37"/>
      <c r="C159" s="37"/>
      <c r="D159" s="37"/>
      <c r="E159" s="37"/>
      <c r="F159" s="37"/>
      <c r="G159" s="37"/>
      <c r="H159" s="37"/>
      <c r="I159" s="37"/>
      <c r="J159" s="36">
        <v>154</v>
      </c>
      <c r="K159" s="34">
        <v>22298.5</v>
      </c>
      <c r="L159" s="34">
        <v>23530.5</v>
      </c>
      <c r="M159" s="37"/>
      <c r="N159" s="35"/>
    </row>
    <row r="160" spans="1:14" ht="15">
      <c r="A160" s="35"/>
      <c r="B160" s="37"/>
      <c r="C160" s="37"/>
      <c r="D160" s="37"/>
      <c r="E160" s="37"/>
      <c r="F160" s="37"/>
      <c r="G160" s="37"/>
      <c r="H160" s="37"/>
      <c r="I160" s="37"/>
      <c r="J160" s="36">
        <v>155</v>
      </c>
      <c r="K160" s="34">
        <v>22305.5</v>
      </c>
      <c r="L160" s="34">
        <v>23537.5</v>
      </c>
      <c r="M160" s="37"/>
      <c r="N160" s="35"/>
    </row>
    <row r="161" spans="1:14" ht="15">
      <c r="A161" s="35"/>
      <c r="B161" s="37"/>
      <c r="C161" s="37"/>
      <c r="D161" s="37"/>
      <c r="E161" s="37"/>
      <c r="F161" s="37"/>
      <c r="G161" s="37"/>
      <c r="H161" s="37"/>
      <c r="I161" s="37"/>
      <c r="J161" s="36">
        <v>156</v>
      </c>
      <c r="K161" s="34">
        <v>22312.5</v>
      </c>
      <c r="L161" s="34">
        <v>23544.5</v>
      </c>
      <c r="M161" s="37"/>
      <c r="N161" s="35"/>
    </row>
    <row r="162" spans="1:14" ht="15">
      <c r="A162" s="35"/>
      <c r="B162" s="37"/>
      <c r="C162" s="37"/>
      <c r="D162" s="37"/>
      <c r="E162" s="37"/>
      <c r="F162" s="37"/>
      <c r="G162" s="37"/>
      <c r="H162" s="37"/>
      <c r="I162" s="37"/>
      <c r="J162" s="36">
        <v>157</v>
      </c>
      <c r="K162" s="34">
        <v>22319.5</v>
      </c>
      <c r="L162" s="34">
        <v>23551.5</v>
      </c>
      <c r="M162" s="37"/>
      <c r="N162" s="35"/>
    </row>
    <row r="163" spans="1:14" ht="15">
      <c r="A163" s="35"/>
      <c r="B163" s="37"/>
      <c r="C163" s="37"/>
      <c r="D163" s="37"/>
      <c r="E163" s="37"/>
      <c r="F163" s="37"/>
      <c r="G163" s="37"/>
      <c r="H163" s="37"/>
      <c r="I163" s="37"/>
      <c r="J163" s="36">
        <v>158</v>
      </c>
      <c r="K163" s="34">
        <v>22326.5</v>
      </c>
      <c r="L163" s="34">
        <v>23558.5</v>
      </c>
      <c r="M163" s="37"/>
      <c r="N163" s="35"/>
    </row>
    <row r="164" spans="1:14" ht="15">
      <c r="A164" s="35"/>
      <c r="B164" s="37"/>
      <c r="C164" s="37"/>
      <c r="D164" s="37"/>
      <c r="E164" s="37"/>
      <c r="F164" s="37"/>
      <c r="G164" s="37"/>
      <c r="H164" s="37"/>
      <c r="I164" s="37"/>
      <c r="J164" s="36">
        <v>159</v>
      </c>
      <c r="K164" s="34">
        <v>22333.5</v>
      </c>
      <c r="L164" s="34">
        <v>23565.5</v>
      </c>
      <c r="M164" s="37"/>
      <c r="N164" s="35"/>
    </row>
    <row r="165" spans="1:14" ht="15">
      <c r="A165" s="35"/>
      <c r="B165" s="37"/>
      <c r="C165" s="37"/>
      <c r="D165" s="37"/>
      <c r="E165" s="37"/>
      <c r="F165" s="37"/>
      <c r="G165" s="37"/>
      <c r="H165" s="37"/>
      <c r="I165" s="37"/>
      <c r="J165" s="36">
        <v>160</v>
      </c>
      <c r="K165" s="34">
        <v>22340.5</v>
      </c>
      <c r="L165" s="34">
        <v>23572.5</v>
      </c>
      <c r="M165" s="37"/>
      <c r="N165" s="35"/>
    </row>
    <row r="166" spans="1:14" ht="15">
      <c r="A166" s="35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5"/>
    </row>
    <row r="167" spans="1:14" ht="15">
      <c r="A167" s="35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5"/>
    </row>
    <row r="168" spans="1:14" ht="15">
      <c r="A168" s="35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5"/>
    </row>
    <row r="169" spans="1:14" ht="15">
      <c r="A169" s="35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5"/>
    </row>
    <row r="170" spans="1:14" ht="15">
      <c r="A170" s="35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5"/>
    </row>
    <row r="171" spans="1:14" ht="15">
      <c r="A171" s="35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5"/>
    </row>
    <row r="172" spans="1:14" ht="15">
      <c r="A172" s="35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5"/>
    </row>
    <row r="173" spans="1:14" ht="15">
      <c r="A173" s="35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5"/>
    </row>
    <row r="174" spans="1:14" ht="15">
      <c r="A174" s="35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5"/>
    </row>
    <row r="175" spans="1:14" ht="15">
      <c r="A175" s="35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5"/>
    </row>
    <row r="176" spans="1:14" ht="15">
      <c r="A176" s="35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5"/>
    </row>
    <row r="177" spans="1:14" ht="15">
      <c r="A177" s="35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5"/>
    </row>
    <row r="178" spans="1:14" ht="15">
      <c r="A178" s="35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5"/>
    </row>
    <row r="179" spans="1:14" ht="15">
      <c r="A179" s="35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5"/>
    </row>
    <row r="180" spans="1:14" ht="15">
      <c r="A180" s="35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5"/>
    </row>
    <row r="181" spans="1:14" ht="15">
      <c r="A181" s="35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5"/>
    </row>
    <row r="182" spans="1:14" ht="15">
      <c r="A182" s="35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5"/>
    </row>
    <row r="183" spans="1:14" ht="15">
      <c r="A183" s="35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5"/>
    </row>
    <row r="184" spans="1:14" ht="15">
      <c r="A184" s="35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5"/>
    </row>
    <row r="185" spans="1:14" ht="15">
      <c r="A185" s="35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5"/>
    </row>
    <row r="186" spans="1:14" ht="15">
      <c r="A186" s="35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5"/>
    </row>
    <row r="187" spans="1:14" ht="15">
      <c r="A187" s="35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5"/>
    </row>
    <row r="188" spans="1:14" ht="15">
      <c r="A188" s="35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5"/>
    </row>
    <row r="189" spans="1:14" ht="15">
      <c r="A189" s="35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5"/>
    </row>
    <row r="190" spans="1:14" ht="15">
      <c r="A190" s="35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5"/>
    </row>
    <row r="191" spans="1:14" ht="15">
      <c r="A191" s="35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5"/>
    </row>
    <row r="192" spans="1:14" ht="15">
      <c r="A192" s="35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5"/>
    </row>
    <row r="193" spans="1:14" ht="15">
      <c r="A193" s="35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5"/>
    </row>
    <row r="194" spans="1:14" ht="15">
      <c r="A194" s="35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5"/>
    </row>
    <row r="195" spans="1:14" ht="15">
      <c r="A195" s="35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5"/>
    </row>
    <row r="196" spans="1:14" ht="15">
      <c r="A196" s="35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5"/>
    </row>
    <row r="197" spans="1:14" ht="15">
      <c r="A197" s="35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5"/>
    </row>
    <row r="198" spans="1:14" ht="15">
      <c r="A198" s="35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5"/>
    </row>
    <row r="199" spans="1:14" ht="15">
      <c r="A199" s="35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5"/>
    </row>
    <row r="200" spans="1:14" ht="15">
      <c r="A200" s="35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5"/>
    </row>
    <row r="201" spans="1:14" ht="15">
      <c r="A201" s="35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5"/>
    </row>
    <row r="202" spans="1:14" ht="15">
      <c r="A202" s="35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5"/>
    </row>
    <row r="203" spans="1:14" ht="15">
      <c r="A203" s="35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5"/>
    </row>
    <row r="204" spans="1:14" ht="15">
      <c r="A204" s="3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5"/>
    </row>
    <row r="205" spans="1:14" ht="15">
      <c r="A205" s="35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5"/>
    </row>
    <row r="206" spans="1:14" ht="15">
      <c r="A206" s="3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5"/>
    </row>
    <row r="207" spans="1:14" ht="15">
      <c r="A207" s="35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5"/>
    </row>
    <row r="208" spans="1:14" ht="15">
      <c r="A208" s="35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5"/>
    </row>
    <row r="209" spans="1:14" ht="15">
      <c r="A209" s="35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5"/>
    </row>
    <row r="210" spans="1:14" ht="15">
      <c r="A210" s="35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5"/>
    </row>
    <row r="211" spans="1:14" ht="15">
      <c r="A211" s="35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5"/>
    </row>
    <row r="212" spans="1:14" ht="15">
      <c r="A212" s="35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5"/>
    </row>
    <row r="213" spans="1:14" ht="15">
      <c r="A213" s="35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5"/>
    </row>
    <row r="214" spans="1:14" ht="15">
      <c r="A214" s="35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5"/>
    </row>
    <row r="215" spans="1:14" ht="15">
      <c r="A215" s="35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5"/>
    </row>
    <row r="216" spans="1:14" ht="15">
      <c r="A216" s="35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5"/>
    </row>
    <row r="217" spans="1:14" ht="15">
      <c r="A217" s="35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5"/>
    </row>
    <row r="218" spans="1:14" ht="15">
      <c r="A218" s="35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5"/>
    </row>
    <row r="219" spans="1:14" ht="15">
      <c r="A219" s="35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5"/>
    </row>
    <row r="220" spans="1:14" ht="15">
      <c r="A220" s="35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5"/>
    </row>
    <row r="221" spans="1:14" ht="15">
      <c r="A221" s="35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5"/>
    </row>
    <row r="222" spans="1:14" ht="15">
      <c r="A222" s="35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5"/>
    </row>
    <row r="223" spans="1:14" ht="15">
      <c r="A223" s="35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5"/>
    </row>
    <row r="224" spans="1:14" ht="15">
      <c r="A224" s="35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5"/>
    </row>
    <row r="225" spans="1:14" ht="15">
      <c r="A225" s="35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5"/>
    </row>
    <row r="226" spans="1:14" ht="15">
      <c r="A226" s="35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5"/>
    </row>
    <row r="227" spans="1:14" ht="15">
      <c r="A227" s="35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5"/>
    </row>
    <row r="228" spans="1:14" ht="15">
      <c r="A228" s="35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5"/>
    </row>
    <row r="229" spans="1:14" ht="15">
      <c r="A229" s="35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5"/>
    </row>
    <row r="230" spans="1:14" ht="15">
      <c r="A230" s="35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5"/>
    </row>
    <row r="231" spans="1:14" ht="15">
      <c r="A231" s="35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5"/>
    </row>
    <row r="232" spans="1:14" ht="15">
      <c r="A232" s="35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5"/>
    </row>
    <row r="233" spans="1:14" ht="15">
      <c r="A233" s="35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5"/>
    </row>
    <row r="234" spans="1:14" ht="15">
      <c r="A234" s="35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5"/>
    </row>
    <row r="235" spans="1:14" ht="15">
      <c r="A235" s="35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5"/>
    </row>
    <row r="236" spans="1:14" ht="15">
      <c r="A236" s="35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5"/>
    </row>
    <row r="237" spans="1:14" ht="15">
      <c r="A237" s="35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5"/>
    </row>
    <row r="238" spans="1:14" ht="15">
      <c r="A238" s="35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5"/>
    </row>
    <row r="239" spans="1:14" ht="15">
      <c r="A239" s="35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5"/>
    </row>
    <row r="240" spans="1:14" ht="15">
      <c r="A240" s="3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5"/>
    </row>
    <row r="241" spans="1:14" ht="15">
      <c r="A241" s="35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5"/>
    </row>
    <row r="242" spans="1:14" ht="15">
      <c r="A242" s="35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5"/>
    </row>
    <row r="243" spans="1:14" ht="15">
      <c r="A243" s="35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5"/>
    </row>
    <row r="244" spans="1:14" ht="15">
      <c r="A244" s="35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5"/>
    </row>
    <row r="245" spans="1:14" ht="15">
      <c r="A245" s="35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5"/>
    </row>
    <row r="246" spans="1:14" ht="15">
      <c r="A246" s="35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5"/>
    </row>
    <row r="247" spans="1:14" ht="15">
      <c r="A247" s="35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5"/>
    </row>
    <row r="248" spans="1:14" ht="15">
      <c r="A248" s="35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5"/>
    </row>
    <row r="249" spans="1:14" ht="15">
      <c r="A249" s="35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5"/>
    </row>
    <row r="250" spans="1:14" ht="15">
      <c r="A250" s="35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5"/>
    </row>
    <row r="251" spans="1:14" ht="15">
      <c r="A251" s="35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5"/>
    </row>
    <row r="252" spans="1:14" ht="15">
      <c r="A252" s="35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5"/>
    </row>
    <row r="253" spans="1:14" ht="15">
      <c r="A253" s="35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5"/>
    </row>
    <row r="254" spans="1:14" ht="15">
      <c r="A254" s="35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5"/>
    </row>
    <row r="255" spans="1:14" ht="15">
      <c r="A255" s="35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5"/>
    </row>
    <row r="256" spans="1:14" ht="15">
      <c r="A256" s="35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5"/>
    </row>
    <row r="257" spans="1:14" ht="15">
      <c r="A257" s="35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5"/>
    </row>
    <row r="258" spans="1:14" ht="15">
      <c r="A258" s="35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5"/>
    </row>
    <row r="259" spans="1:14" ht="15">
      <c r="A259" s="35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5"/>
    </row>
    <row r="260" spans="1:14" ht="15">
      <c r="A260" s="35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5"/>
    </row>
    <row r="261" spans="1:14" ht="15">
      <c r="A261" s="35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5"/>
    </row>
    <row r="262" spans="1:14" ht="15">
      <c r="A262" s="35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5"/>
    </row>
    <row r="263" spans="1:14" ht="15">
      <c r="A263" s="35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5"/>
    </row>
    <row r="264" spans="1:14" ht="15">
      <c r="A264" s="35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5"/>
    </row>
    <row r="265" spans="1:14" ht="15">
      <c r="A265" s="35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5"/>
    </row>
    <row r="266" spans="1:14" ht="15">
      <c r="A266" s="35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5"/>
    </row>
    <row r="267" spans="1:14" ht="15">
      <c r="A267" s="35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5"/>
    </row>
    <row r="268" spans="1:14" ht="15">
      <c r="A268" s="35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5"/>
    </row>
    <row r="269" spans="1:14" ht="15">
      <c r="A269" s="35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5"/>
    </row>
    <row r="270" spans="1:14" ht="15">
      <c r="A270" s="35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5"/>
    </row>
    <row r="271" spans="1:14" ht="15">
      <c r="A271" s="35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5"/>
    </row>
    <row r="272" spans="1:14" ht="15">
      <c r="A272" s="35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5"/>
    </row>
    <row r="273" spans="1:14" ht="15">
      <c r="A273" s="35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5"/>
    </row>
    <row r="274" spans="1:14" ht="15">
      <c r="A274" s="35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5"/>
    </row>
    <row r="275" spans="1:14" ht="15">
      <c r="A275" s="35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5"/>
    </row>
    <row r="276" spans="1:14" ht="15">
      <c r="A276" s="35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5"/>
    </row>
    <row r="277" spans="1:14" ht="15">
      <c r="A277" s="35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5"/>
    </row>
    <row r="278" spans="1:14" ht="15">
      <c r="A278" s="35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5"/>
    </row>
    <row r="279" spans="1:14" ht="15">
      <c r="A279" s="35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5"/>
    </row>
    <row r="280" spans="1:14" ht="15">
      <c r="A280" s="35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5"/>
    </row>
    <row r="281" spans="1:14" ht="15">
      <c r="A281" s="35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5"/>
    </row>
    <row r="282" spans="1:14" ht="15">
      <c r="A282" s="35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5"/>
    </row>
    <row r="283" spans="1:14" ht="15">
      <c r="A283" s="35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5"/>
    </row>
    <row r="284" spans="1:14" ht="15">
      <c r="A284" s="35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5"/>
    </row>
    <row r="285" spans="1:14" ht="15">
      <c r="A285" s="35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5"/>
    </row>
    <row r="286" spans="1:14" ht="15">
      <c r="A286" s="35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5"/>
    </row>
    <row r="287" spans="1:14" ht="15">
      <c r="A287" s="35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5"/>
    </row>
    <row r="288" spans="1:14" ht="15">
      <c r="A288" s="35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5"/>
    </row>
    <row r="289" spans="1:14" ht="15">
      <c r="A289" s="35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5"/>
    </row>
    <row r="290" spans="1:14" ht="15">
      <c r="A290" s="35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5"/>
    </row>
    <row r="291" spans="1:14" ht="15">
      <c r="A291" s="35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5"/>
    </row>
    <row r="292" spans="1:14" ht="15">
      <c r="A292" s="35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5"/>
    </row>
    <row r="293" spans="1:14" ht="15">
      <c r="A293" s="35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5"/>
    </row>
    <row r="294" spans="1:14" ht="15">
      <c r="A294" s="35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5"/>
    </row>
    <row r="295" spans="1:14" ht="15">
      <c r="A295" s="35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5"/>
    </row>
    <row r="296" spans="1:14" ht="15">
      <c r="A296" s="35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5"/>
    </row>
    <row r="297" spans="1:14" ht="15">
      <c r="A297" s="35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5"/>
    </row>
    <row r="298" spans="1:14" ht="15">
      <c r="A298" s="35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5"/>
    </row>
    <row r="299" spans="1:14" ht="15">
      <c r="A299" s="35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5"/>
    </row>
    <row r="300" spans="1:14" ht="15">
      <c r="A300" s="35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5"/>
    </row>
    <row r="301" spans="1:14" ht="15">
      <c r="A301" s="35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5"/>
    </row>
    <row r="302" spans="1:14" ht="15">
      <c r="A302" s="35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5"/>
    </row>
    <row r="303" spans="1:14" ht="15">
      <c r="A303" s="35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5"/>
    </row>
    <row r="304" spans="1:14" ht="15">
      <c r="A304" s="35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5"/>
    </row>
    <row r="305" spans="1:14" ht="15">
      <c r="A305" s="35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5"/>
    </row>
    <row r="306" spans="1:14" ht="15">
      <c r="A306" s="35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5"/>
    </row>
    <row r="307" spans="1:14" ht="15">
      <c r="A307" s="35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5"/>
    </row>
    <row r="308" spans="1:14" ht="15">
      <c r="A308" s="3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5"/>
    </row>
    <row r="309" spans="1:14" ht="15">
      <c r="A309" s="35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5"/>
    </row>
    <row r="310" spans="1:14" ht="15">
      <c r="A310" s="35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5"/>
    </row>
    <row r="311" spans="1:14" ht="15">
      <c r="A311" s="35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5"/>
    </row>
    <row r="312" spans="1:14" ht="15">
      <c r="A312" s="35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5"/>
    </row>
    <row r="313" spans="1:14" ht="15">
      <c r="A313" s="35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5"/>
    </row>
    <row r="314" spans="1:14" ht="15">
      <c r="A314" s="35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5"/>
    </row>
    <row r="315" spans="1:14" ht="15">
      <c r="A315" s="35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5"/>
    </row>
    <row r="316" spans="1:14" ht="15">
      <c r="A316" s="35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5"/>
    </row>
    <row r="317" spans="1:14" ht="15">
      <c r="A317" s="35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5"/>
    </row>
    <row r="318" spans="1:14" ht="15">
      <c r="A318" s="35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5"/>
    </row>
    <row r="319" spans="1:14" ht="15">
      <c r="A319" s="35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5"/>
    </row>
    <row r="320" spans="1:14" ht="15">
      <c r="A320" s="35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5"/>
    </row>
    <row r="321" spans="1:14" ht="15">
      <c r="A321" s="35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5"/>
    </row>
    <row r="322" spans="1:14" ht="15">
      <c r="A322" s="35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5"/>
    </row>
    <row r="323" spans="1:14" ht="15">
      <c r="A323" s="35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5"/>
    </row>
    <row r="324" spans="1:14" ht="15">
      <c r="A324" s="35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5"/>
    </row>
    <row r="325" spans="1:14" ht="15">
      <c r="A325" s="35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5"/>
    </row>
    <row r="326" spans="1:14" ht="15">
      <c r="A326" s="35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5"/>
    </row>
    <row r="327" spans="1:14" ht="15">
      <c r="A327" s="35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5"/>
    </row>
    <row r="328" spans="1:14" ht="15">
      <c r="A328" s="35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5"/>
    </row>
    <row r="329" spans="1:14" ht="15">
      <c r="A329" s="35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5"/>
    </row>
    <row r="330" spans="1:14" ht="15">
      <c r="A330" s="35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5"/>
    </row>
    <row r="331" spans="1:14" ht="15">
      <c r="A331" s="35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5"/>
    </row>
    <row r="332" spans="1:14" ht="15">
      <c r="A332" s="35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5"/>
    </row>
    <row r="333" spans="1:14" ht="15">
      <c r="A333" s="35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5"/>
    </row>
    <row r="334" spans="1:14" ht="15">
      <c r="A334" s="35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5"/>
    </row>
    <row r="335" spans="1:14" ht="15">
      <c r="A335" s="35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5"/>
    </row>
    <row r="336" spans="1:14" ht="15">
      <c r="A336" s="35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5"/>
    </row>
    <row r="337" spans="1:14" ht="15">
      <c r="A337" s="35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5"/>
    </row>
    <row r="338" spans="1:14" ht="15">
      <c r="A338" s="35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5"/>
    </row>
    <row r="339" spans="1:14" ht="15">
      <c r="A339" s="35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5"/>
    </row>
    <row r="340" spans="1:14" ht="15">
      <c r="A340" s="35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5"/>
    </row>
    <row r="341" spans="1:14" ht="15">
      <c r="A341" s="35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5"/>
    </row>
    <row r="342" spans="1:14" ht="15">
      <c r="A342" s="35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5"/>
    </row>
    <row r="343" spans="1:14" ht="15">
      <c r="A343" s="35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5"/>
    </row>
    <row r="344" spans="1:14" ht="15">
      <c r="A344" s="35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5"/>
    </row>
    <row r="345" spans="1:14" ht="15">
      <c r="A345" s="35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5"/>
    </row>
    <row r="346" spans="1:14" ht="15">
      <c r="A346" s="35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5"/>
    </row>
    <row r="347" spans="1:14" ht="15">
      <c r="A347" s="35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5"/>
    </row>
    <row r="348" spans="1:14" ht="15">
      <c r="A348" s="35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5"/>
    </row>
    <row r="349" spans="1:14" ht="15">
      <c r="A349" s="35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5"/>
    </row>
    <row r="350" spans="1:14" ht="15">
      <c r="A350" s="35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5"/>
    </row>
    <row r="351" spans="1:14" ht="15">
      <c r="A351" s="35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5"/>
    </row>
    <row r="352" spans="1:14" ht="15">
      <c r="A352" s="35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5"/>
    </row>
    <row r="353" spans="1:14" ht="15">
      <c r="A353" s="35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5"/>
    </row>
    <row r="354" spans="1:14" ht="15">
      <c r="A354" s="35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5"/>
    </row>
    <row r="355" spans="1:14" ht="15">
      <c r="A355" s="35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5"/>
    </row>
    <row r="356" spans="1:14" ht="15">
      <c r="A356" s="35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5"/>
    </row>
    <row r="357" spans="1:14" ht="15">
      <c r="A357" s="35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5"/>
    </row>
    <row r="358" spans="1:14" ht="15">
      <c r="A358" s="35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5"/>
    </row>
    <row r="359" spans="1:14" ht="15">
      <c r="A359" s="35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5"/>
    </row>
    <row r="360" spans="1:14" ht="15">
      <c r="A360" s="35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5"/>
    </row>
    <row r="361" spans="1:14" ht="15">
      <c r="A361" s="35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5"/>
    </row>
    <row r="362" spans="1:14" ht="15">
      <c r="A362" s="35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5"/>
    </row>
    <row r="363" spans="1:14" ht="15">
      <c r="A363" s="35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5"/>
    </row>
    <row r="364" spans="1:14" ht="15">
      <c r="A364" s="35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5"/>
    </row>
    <row r="365" spans="1:14" ht="15">
      <c r="A365" s="35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5"/>
    </row>
    <row r="366" spans="1:14" ht="15">
      <c r="A366" s="35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5"/>
    </row>
    <row r="367" spans="1:14" ht="15">
      <c r="A367" s="35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5"/>
    </row>
    <row r="368" spans="1:14" ht="15">
      <c r="A368" s="35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5"/>
    </row>
    <row r="369" spans="1:14" ht="15">
      <c r="A369" s="35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5"/>
    </row>
    <row r="370" spans="1:14" ht="15">
      <c r="A370" s="35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5"/>
    </row>
    <row r="371" spans="1:14" ht="15">
      <c r="A371" s="35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5"/>
    </row>
    <row r="372" spans="1:14" ht="15">
      <c r="A372" s="35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5"/>
    </row>
    <row r="373" spans="1:14" ht="15">
      <c r="A373" s="35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5"/>
    </row>
    <row r="374" spans="1:14" ht="15">
      <c r="A374" s="35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5"/>
    </row>
    <row r="375" spans="1:14" ht="15">
      <c r="A375" s="35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5"/>
    </row>
    <row r="376" spans="1:14" ht="15">
      <c r="A376" s="35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5"/>
    </row>
    <row r="377" spans="1:14" ht="15">
      <c r="A377" s="35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5"/>
    </row>
    <row r="378" spans="1:14" ht="15">
      <c r="A378" s="35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5"/>
    </row>
    <row r="379" spans="1:14" ht="15">
      <c r="A379" s="35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5"/>
    </row>
    <row r="380" spans="1:14" ht="15">
      <c r="A380" s="35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5"/>
    </row>
    <row r="381" spans="1:14" ht="15">
      <c r="A381" s="35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5"/>
    </row>
    <row r="382" spans="1:14" ht="15">
      <c r="A382" s="35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5"/>
    </row>
    <row r="383" spans="1:14" ht="15">
      <c r="A383" s="35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5"/>
    </row>
    <row r="384" spans="1:14" ht="15">
      <c r="A384" s="35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5"/>
    </row>
    <row r="385" spans="1:14" ht="15">
      <c r="A385" s="35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5"/>
    </row>
    <row r="386" spans="1:14" ht="15">
      <c r="A386" s="35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5"/>
    </row>
    <row r="387" spans="1:14" ht="15">
      <c r="A387" s="35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5"/>
    </row>
    <row r="388" spans="1:14" ht="15">
      <c r="A388" s="35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5"/>
    </row>
    <row r="389" spans="1:14" ht="15">
      <c r="A389" s="35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5"/>
    </row>
    <row r="390" spans="1:14" ht="15">
      <c r="A390" s="35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5"/>
    </row>
    <row r="391" spans="1:14" ht="15">
      <c r="A391" s="35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5"/>
    </row>
    <row r="392" spans="1:14" ht="15">
      <c r="A392" s="35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5"/>
    </row>
    <row r="393" spans="1:14" ht="15">
      <c r="A393" s="35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5"/>
    </row>
    <row r="394" spans="1:14" ht="15">
      <c r="A394" s="35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5"/>
    </row>
    <row r="395" spans="1:14" ht="15">
      <c r="A395" s="35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5"/>
    </row>
    <row r="396" spans="1:14" ht="15">
      <c r="A396" s="35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5"/>
    </row>
    <row r="397" spans="1:14" ht="15">
      <c r="A397" s="35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5"/>
    </row>
    <row r="398" spans="1:14" ht="15">
      <c r="A398" s="35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5"/>
    </row>
    <row r="399" spans="1:14" ht="15">
      <c r="A399" s="35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5"/>
    </row>
    <row r="400" spans="1:17" ht="15">
      <c r="A400" s="35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5"/>
    </row>
    <row r="401" spans="1:17" ht="15">
      <c r="A401" s="35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5"/>
    </row>
    <row r="402" spans="1:17" ht="15">
      <c r="A402" s="35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5"/>
    </row>
    <row r="403" spans="1:17" ht="15">
      <c r="A403" s="35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5"/>
    </row>
    <row r="404" spans="1:17" ht="15">
      <c r="A404" s="35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5"/>
    </row>
    <row r="405" spans="1:17" ht="15">
      <c r="A405" s="35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5"/>
    </row>
    <row r="406" spans="1:17" ht="15">
      <c r="A406" s="35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5"/>
    </row>
    <row r="407" spans="1:17" ht="15">
      <c r="A407" s="35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5"/>
    </row>
    <row r="408" spans="1:17" ht="15">
      <c r="A408" s="35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5"/>
    </row>
    <row r="409" spans="1:17" ht="15">
      <c r="A409" s="35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5"/>
    </row>
    <row r="410" spans="1:17" ht="15">
      <c r="A410" s="35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5"/>
    </row>
    <row r="411" spans="1:17" ht="15">
      <c r="A411" s="35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5"/>
    </row>
    <row r="412" spans="1:17" ht="15">
      <c r="A412" s="35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5"/>
    </row>
    <row r="413" spans="1:17" ht="15">
      <c r="A413" s="35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5"/>
    </row>
    <row r="414" spans="1:17" ht="15">
      <c r="A414" s="35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5"/>
    </row>
    <row r="415" spans="1:17" ht="15">
      <c r="A415" s="35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5"/>
    </row>
    <row r="416" spans="1:17" ht="15">
      <c r="A416" s="35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5"/>
    </row>
    <row r="417" spans="1:17" ht="15">
      <c r="A417" s="35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5"/>
    </row>
    <row r="418" spans="1:17" ht="15">
      <c r="A418" s="35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5"/>
    </row>
    <row r="419" spans="1:17" ht="15">
      <c r="A419" s="35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5"/>
    </row>
    <row r="420" spans="1:17" ht="15">
      <c r="A420" s="35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5"/>
    </row>
    <row r="421" spans="1:17" ht="15">
      <c r="A421" s="35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5"/>
    </row>
    <row r="422" spans="1:17" ht="15">
      <c r="A422" s="35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5"/>
    </row>
    <row r="423" spans="1:17" ht="15">
      <c r="A423" s="35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5"/>
    </row>
    <row r="424" spans="1:17" ht="15">
      <c r="A424" s="35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5"/>
    </row>
  </sheetData>
  <sheetProtection/>
  <mergeCells count="3">
    <mergeCell ref="B4:D4"/>
    <mergeCell ref="F4:H4"/>
    <mergeCell ref="J4:L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A2" sqref="A2:IV2"/>
    </sheetView>
  </sheetViews>
  <sheetFormatPr defaultColWidth="11.00390625" defaultRowHeight="14.25"/>
  <sheetData>
    <row r="2" spans="2:4" ht="15">
      <c r="B2" s="47" t="s">
        <v>19</v>
      </c>
      <c r="C2" s="59"/>
      <c r="D2" s="59"/>
    </row>
    <row r="3" spans="2:4" ht="15">
      <c r="B3" s="35"/>
      <c r="C3" s="35"/>
      <c r="D3" s="35"/>
    </row>
    <row r="4" spans="2:8" ht="14.25">
      <c r="B4" s="88" t="s">
        <v>20</v>
      </c>
      <c r="C4" s="89"/>
      <c r="D4" s="90"/>
      <c r="F4" s="88" t="s">
        <v>3</v>
      </c>
      <c r="G4" s="89"/>
      <c r="H4" s="90"/>
    </row>
    <row r="5" spans="2:8" ht="14.25">
      <c r="B5" s="3" t="s">
        <v>4</v>
      </c>
      <c r="C5" s="3" t="s">
        <v>0</v>
      </c>
      <c r="D5" s="3" t="s">
        <v>1</v>
      </c>
      <c r="F5" s="3" t="s">
        <v>4</v>
      </c>
      <c r="G5" s="3" t="s">
        <v>0</v>
      </c>
      <c r="H5" s="3" t="s">
        <v>1</v>
      </c>
    </row>
    <row r="6" spans="2:8" ht="15">
      <c r="B6" s="36">
        <v>1</v>
      </c>
      <c r="C6" s="34">
        <v>24577</v>
      </c>
      <c r="D6" s="34">
        <v>25585</v>
      </c>
      <c r="F6" s="36">
        <v>1</v>
      </c>
      <c r="G6" s="34">
        <v>24563</v>
      </c>
      <c r="H6" s="34">
        <v>25571</v>
      </c>
    </row>
    <row r="7" spans="2:8" ht="15">
      <c r="B7" s="36">
        <v>2</v>
      </c>
      <c r="C7" s="34">
        <f>C6+56</f>
        <v>24633</v>
      </c>
      <c r="D7" s="34">
        <f>D6+56</f>
        <v>25641</v>
      </c>
      <c r="F7" s="36">
        <v>2</v>
      </c>
      <c r="G7" s="34">
        <f>G6+28</f>
        <v>24591</v>
      </c>
      <c r="H7" s="34">
        <f>H6+28</f>
        <v>25599</v>
      </c>
    </row>
    <row r="8" spans="2:8" ht="15">
      <c r="B8" s="36">
        <v>3</v>
      </c>
      <c r="C8" s="34">
        <f aca="true" t="shared" si="0" ref="C8:C21">C7+56</f>
        <v>24689</v>
      </c>
      <c r="D8" s="34">
        <f aca="true" t="shared" si="1" ref="D8:D21">D7+56</f>
        <v>25697</v>
      </c>
      <c r="F8" s="36">
        <v>3</v>
      </c>
      <c r="G8" s="34">
        <f aca="true" t="shared" si="2" ref="G8:H23">G7+28</f>
        <v>24619</v>
      </c>
      <c r="H8" s="34">
        <f t="shared" si="2"/>
        <v>25627</v>
      </c>
    </row>
    <row r="9" spans="2:8" ht="15">
      <c r="B9" s="36">
        <v>4</v>
      </c>
      <c r="C9" s="34">
        <f t="shared" si="0"/>
        <v>24745</v>
      </c>
      <c r="D9" s="34">
        <f t="shared" si="1"/>
        <v>25753</v>
      </c>
      <c r="F9" s="36">
        <v>4</v>
      </c>
      <c r="G9" s="34">
        <f t="shared" si="2"/>
        <v>24647</v>
      </c>
      <c r="H9" s="34">
        <f t="shared" si="2"/>
        <v>25655</v>
      </c>
    </row>
    <row r="10" spans="2:8" ht="15">
      <c r="B10" s="36">
        <v>5</v>
      </c>
      <c r="C10" s="34">
        <f t="shared" si="0"/>
        <v>24801</v>
      </c>
      <c r="D10" s="34">
        <f t="shared" si="1"/>
        <v>25809</v>
      </c>
      <c r="F10" s="36">
        <v>5</v>
      </c>
      <c r="G10" s="34">
        <f t="shared" si="2"/>
        <v>24675</v>
      </c>
      <c r="H10" s="34">
        <f t="shared" si="2"/>
        <v>25683</v>
      </c>
    </row>
    <row r="11" spans="2:8" ht="15">
      <c r="B11" s="36">
        <v>6</v>
      </c>
      <c r="C11" s="34">
        <f t="shared" si="0"/>
        <v>24857</v>
      </c>
      <c r="D11" s="34">
        <f t="shared" si="1"/>
        <v>25865</v>
      </c>
      <c r="F11" s="36">
        <v>6</v>
      </c>
      <c r="G11" s="34">
        <f t="shared" si="2"/>
        <v>24703</v>
      </c>
      <c r="H11" s="34">
        <f t="shared" si="2"/>
        <v>25711</v>
      </c>
    </row>
    <row r="12" spans="2:8" ht="15">
      <c r="B12" s="36">
        <v>7</v>
      </c>
      <c r="C12" s="34">
        <f t="shared" si="0"/>
        <v>24913</v>
      </c>
      <c r="D12" s="34">
        <f t="shared" si="1"/>
        <v>25921</v>
      </c>
      <c r="F12" s="36">
        <v>7</v>
      </c>
      <c r="G12" s="34">
        <f t="shared" si="2"/>
        <v>24731</v>
      </c>
      <c r="H12" s="34">
        <f t="shared" si="2"/>
        <v>25739</v>
      </c>
    </row>
    <row r="13" spans="2:8" ht="15">
      <c r="B13" s="36">
        <v>8</v>
      </c>
      <c r="C13" s="34">
        <f t="shared" si="0"/>
        <v>24969</v>
      </c>
      <c r="D13" s="34">
        <f t="shared" si="1"/>
        <v>25977</v>
      </c>
      <c r="F13" s="36">
        <v>8</v>
      </c>
      <c r="G13" s="34">
        <f t="shared" si="2"/>
        <v>24759</v>
      </c>
      <c r="H13" s="34">
        <f t="shared" si="2"/>
        <v>25767</v>
      </c>
    </row>
    <row r="14" spans="2:8" ht="15">
      <c r="B14" s="36">
        <v>9</v>
      </c>
      <c r="C14" s="34">
        <f t="shared" si="0"/>
        <v>25025</v>
      </c>
      <c r="D14" s="34">
        <f t="shared" si="1"/>
        <v>26033</v>
      </c>
      <c r="F14" s="36">
        <v>9</v>
      </c>
      <c r="G14" s="34">
        <f t="shared" si="2"/>
        <v>24787</v>
      </c>
      <c r="H14" s="34">
        <f t="shared" si="2"/>
        <v>25795</v>
      </c>
    </row>
    <row r="15" spans="2:8" ht="15">
      <c r="B15" s="36">
        <v>10</v>
      </c>
      <c r="C15" s="34">
        <f t="shared" si="0"/>
        <v>25081</v>
      </c>
      <c r="D15" s="34">
        <f t="shared" si="1"/>
        <v>26089</v>
      </c>
      <c r="F15" s="36">
        <v>10</v>
      </c>
      <c r="G15" s="34">
        <f t="shared" si="2"/>
        <v>24815</v>
      </c>
      <c r="H15" s="34">
        <f t="shared" si="2"/>
        <v>25823</v>
      </c>
    </row>
    <row r="16" spans="2:8" ht="15">
      <c r="B16" s="36">
        <v>11</v>
      </c>
      <c r="C16" s="34">
        <f t="shared" si="0"/>
        <v>25137</v>
      </c>
      <c r="D16" s="34">
        <f t="shared" si="1"/>
        <v>26145</v>
      </c>
      <c r="F16" s="36">
        <v>11</v>
      </c>
      <c r="G16" s="34">
        <f t="shared" si="2"/>
        <v>24843</v>
      </c>
      <c r="H16" s="34">
        <f t="shared" si="2"/>
        <v>25851</v>
      </c>
    </row>
    <row r="17" spans="2:8" ht="15">
      <c r="B17" s="36">
        <v>12</v>
      </c>
      <c r="C17" s="34">
        <f t="shared" si="0"/>
        <v>25193</v>
      </c>
      <c r="D17" s="34">
        <f t="shared" si="1"/>
        <v>26201</v>
      </c>
      <c r="F17" s="36">
        <v>12</v>
      </c>
      <c r="G17" s="34">
        <f t="shared" si="2"/>
        <v>24871</v>
      </c>
      <c r="H17" s="34">
        <f t="shared" si="2"/>
        <v>25879</v>
      </c>
    </row>
    <row r="18" spans="2:8" ht="15">
      <c r="B18" s="36">
        <v>13</v>
      </c>
      <c r="C18" s="34">
        <f t="shared" si="0"/>
        <v>25249</v>
      </c>
      <c r="D18" s="34">
        <f t="shared" si="1"/>
        <v>26257</v>
      </c>
      <c r="F18" s="36">
        <v>13</v>
      </c>
      <c r="G18" s="34">
        <f t="shared" si="2"/>
        <v>24899</v>
      </c>
      <c r="H18" s="34">
        <f t="shared" si="2"/>
        <v>25907</v>
      </c>
    </row>
    <row r="19" spans="2:8" ht="15">
      <c r="B19" s="36">
        <v>14</v>
      </c>
      <c r="C19" s="34">
        <f t="shared" si="0"/>
        <v>25305</v>
      </c>
      <c r="D19" s="34">
        <f t="shared" si="1"/>
        <v>26313</v>
      </c>
      <c r="F19" s="36">
        <v>14</v>
      </c>
      <c r="G19" s="34">
        <f t="shared" si="2"/>
        <v>24927</v>
      </c>
      <c r="H19" s="34">
        <f t="shared" si="2"/>
        <v>25935</v>
      </c>
    </row>
    <row r="20" spans="2:8" ht="15">
      <c r="B20" s="36">
        <v>15</v>
      </c>
      <c r="C20" s="34">
        <f t="shared" si="0"/>
        <v>25361</v>
      </c>
      <c r="D20" s="34">
        <f t="shared" si="1"/>
        <v>26369</v>
      </c>
      <c r="F20" s="36">
        <v>15</v>
      </c>
      <c r="G20" s="34">
        <f t="shared" si="2"/>
        <v>24955</v>
      </c>
      <c r="H20" s="34">
        <f t="shared" si="2"/>
        <v>25963</v>
      </c>
    </row>
    <row r="21" spans="2:8" ht="15">
      <c r="B21" s="36">
        <v>16</v>
      </c>
      <c r="C21" s="34">
        <f t="shared" si="0"/>
        <v>25417</v>
      </c>
      <c r="D21" s="34">
        <f t="shared" si="1"/>
        <v>26425</v>
      </c>
      <c r="F21" s="36">
        <v>16</v>
      </c>
      <c r="G21" s="34">
        <f t="shared" si="2"/>
        <v>24983</v>
      </c>
      <c r="H21" s="34">
        <f t="shared" si="2"/>
        <v>25991</v>
      </c>
    </row>
    <row r="22" spans="6:8" ht="15">
      <c r="F22" s="36">
        <v>17</v>
      </c>
      <c r="G22" s="34">
        <f t="shared" si="2"/>
        <v>25011</v>
      </c>
      <c r="H22" s="34">
        <f t="shared" si="2"/>
        <v>26019</v>
      </c>
    </row>
    <row r="23" spans="6:8" ht="15">
      <c r="F23" s="36">
        <v>18</v>
      </c>
      <c r="G23" s="34">
        <f t="shared" si="2"/>
        <v>25039</v>
      </c>
      <c r="H23" s="34">
        <f t="shared" si="2"/>
        <v>26047</v>
      </c>
    </row>
    <row r="24" spans="6:8" ht="15">
      <c r="F24" s="36">
        <v>19</v>
      </c>
      <c r="G24" s="34">
        <f aca="true" t="shared" si="3" ref="G24:H37">G23+28</f>
        <v>25067</v>
      </c>
      <c r="H24" s="34">
        <f t="shared" si="3"/>
        <v>26075</v>
      </c>
    </row>
    <row r="25" spans="6:8" ht="15">
      <c r="F25" s="36">
        <v>20</v>
      </c>
      <c r="G25" s="34">
        <f t="shared" si="3"/>
        <v>25095</v>
      </c>
      <c r="H25" s="34">
        <f t="shared" si="3"/>
        <v>26103</v>
      </c>
    </row>
    <row r="26" spans="6:8" ht="15">
      <c r="F26" s="36">
        <v>21</v>
      </c>
      <c r="G26" s="34">
        <f t="shared" si="3"/>
        <v>25123</v>
      </c>
      <c r="H26" s="34">
        <f t="shared" si="3"/>
        <v>26131</v>
      </c>
    </row>
    <row r="27" spans="6:8" ht="15">
      <c r="F27" s="36">
        <v>22</v>
      </c>
      <c r="G27" s="34">
        <f t="shared" si="3"/>
        <v>25151</v>
      </c>
      <c r="H27" s="34">
        <f t="shared" si="3"/>
        <v>26159</v>
      </c>
    </row>
    <row r="28" spans="6:8" ht="15">
      <c r="F28" s="36">
        <v>23</v>
      </c>
      <c r="G28" s="34">
        <f t="shared" si="3"/>
        <v>25179</v>
      </c>
      <c r="H28" s="34">
        <f t="shared" si="3"/>
        <v>26187</v>
      </c>
    </row>
    <row r="29" spans="6:8" ht="15">
      <c r="F29" s="36">
        <v>24</v>
      </c>
      <c r="G29" s="34">
        <f t="shared" si="3"/>
        <v>25207</v>
      </c>
      <c r="H29" s="34">
        <f t="shared" si="3"/>
        <v>26215</v>
      </c>
    </row>
    <row r="30" spans="6:8" ht="15">
      <c r="F30" s="36">
        <v>25</v>
      </c>
      <c r="G30" s="34">
        <f t="shared" si="3"/>
        <v>25235</v>
      </c>
      <c r="H30" s="34">
        <f t="shared" si="3"/>
        <v>26243</v>
      </c>
    </row>
    <row r="31" spans="6:8" ht="15">
      <c r="F31" s="36">
        <v>26</v>
      </c>
      <c r="G31" s="34">
        <f t="shared" si="3"/>
        <v>25263</v>
      </c>
      <c r="H31" s="34">
        <f t="shared" si="3"/>
        <v>26271</v>
      </c>
    </row>
    <row r="32" spans="6:8" ht="15">
      <c r="F32" s="36">
        <v>27</v>
      </c>
      <c r="G32" s="34">
        <f t="shared" si="3"/>
        <v>25291</v>
      </c>
      <c r="H32" s="34">
        <f t="shared" si="3"/>
        <v>26299</v>
      </c>
    </row>
    <row r="33" spans="6:8" ht="15">
      <c r="F33" s="36">
        <v>28</v>
      </c>
      <c r="G33" s="34">
        <f t="shared" si="3"/>
        <v>25319</v>
      </c>
      <c r="H33" s="34">
        <f t="shared" si="3"/>
        <v>26327</v>
      </c>
    </row>
    <row r="34" spans="6:8" ht="15">
      <c r="F34" s="36">
        <v>29</v>
      </c>
      <c r="G34" s="34">
        <f t="shared" si="3"/>
        <v>25347</v>
      </c>
      <c r="H34" s="34">
        <f t="shared" si="3"/>
        <v>26355</v>
      </c>
    </row>
    <row r="35" spans="6:8" ht="15">
      <c r="F35" s="36">
        <v>30</v>
      </c>
      <c r="G35" s="34">
        <f t="shared" si="3"/>
        <v>25375</v>
      </c>
      <c r="H35" s="34">
        <f t="shared" si="3"/>
        <v>26383</v>
      </c>
    </row>
    <row r="36" spans="6:8" ht="15">
      <c r="F36" s="36">
        <v>31</v>
      </c>
      <c r="G36" s="34">
        <f t="shared" si="3"/>
        <v>25403</v>
      </c>
      <c r="H36" s="34">
        <f t="shared" si="3"/>
        <v>26411</v>
      </c>
    </row>
    <row r="37" spans="6:8" ht="15">
      <c r="F37" s="36">
        <v>32</v>
      </c>
      <c r="G37" s="34">
        <f t="shared" si="3"/>
        <v>25431</v>
      </c>
      <c r="H37" s="34">
        <f t="shared" si="3"/>
        <v>26439</v>
      </c>
    </row>
  </sheetData>
  <sheetProtection/>
  <mergeCells count="2">
    <mergeCell ref="B4:D4"/>
    <mergeCell ref="F4:H4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C3" sqref="C3"/>
    </sheetView>
  </sheetViews>
  <sheetFormatPr defaultColWidth="11.00390625" defaultRowHeight="14.25"/>
  <sheetData>
    <row r="3" spans="2:4" ht="15">
      <c r="B3" s="47" t="s">
        <v>34</v>
      </c>
      <c r="C3" s="35"/>
      <c r="D3" s="35"/>
    </row>
    <row r="4" spans="2:4" ht="15">
      <c r="B4" s="35"/>
      <c r="C4" s="35"/>
      <c r="D4" s="35"/>
    </row>
    <row r="5" spans="2:4" ht="14.25">
      <c r="B5" s="88" t="s">
        <v>20</v>
      </c>
      <c r="C5" s="89"/>
      <c r="D5" s="90"/>
    </row>
    <row r="6" spans="2:4" ht="14.25">
      <c r="B6" s="3" t="s">
        <v>4</v>
      </c>
      <c r="C6" s="3" t="s">
        <v>0</v>
      </c>
      <c r="D6" s="3" t="s">
        <v>1</v>
      </c>
    </row>
    <row r="7" spans="2:4" ht="15">
      <c r="B7" s="36">
        <v>1</v>
      </c>
      <c r="C7" s="34">
        <v>31899</v>
      </c>
      <c r="D7" s="34">
        <v>32711</v>
      </c>
    </row>
    <row r="8" spans="2:4" ht="15">
      <c r="B8" s="36">
        <v>2</v>
      </c>
      <c r="C8" s="34">
        <f>C7+56</f>
        <v>31955</v>
      </c>
      <c r="D8" s="34">
        <f>D7+56</f>
        <v>32767</v>
      </c>
    </row>
    <row r="9" spans="2:4" ht="15">
      <c r="B9" s="36">
        <v>3</v>
      </c>
      <c r="C9" s="34">
        <f aca="true" t="shared" si="0" ref="C9:C18">C8+56</f>
        <v>32011</v>
      </c>
      <c r="D9" s="34">
        <f aca="true" t="shared" si="1" ref="D9:D18">D8+56</f>
        <v>32823</v>
      </c>
    </row>
    <row r="10" spans="2:4" ht="15">
      <c r="B10" s="36">
        <v>4</v>
      </c>
      <c r="C10" s="34">
        <f t="shared" si="0"/>
        <v>32067</v>
      </c>
      <c r="D10" s="34">
        <f t="shared" si="1"/>
        <v>32879</v>
      </c>
    </row>
    <row r="11" spans="2:4" ht="15">
      <c r="B11" s="36">
        <v>5</v>
      </c>
      <c r="C11" s="34">
        <f t="shared" si="0"/>
        <v>32123</v>
      </c>
      <c r="D11" s="34">
        <f t="shared" si="1"/>
        <v>32935</v>
      </c>
    </row>
    <row r="12" spans="2:4" ht="15">
      <c r="B12" s="36">
        <v>6</v>
      </c>
      <c r="C12" s="34">
        <f t="shared" si="0"/>
        <v>32179</v>
      </c>
      <c r="D12" s="34">
        <f t="shared" si="1"/>
        <v>32991</v>
      </c>
    </row>
    <row r="13" spans="2:4" ht="15">
      <c r="B13" s="36">
        <v>7</v>
      </c>
      <c r="C13" s="34">
        <f t="shared" si="0"/>
        <v>32235</v>
      </c>
      <c r="D13" s="34">
        <f t="shared" si="1"/>
        <v>33047</v>
      </c>
    </row>
    <row r="14" spans="2:4" ht="15">
      <c r="B14" s="36">
        <v>8</v>
      </c>
      <c r="C14" s="34">
        <f t="shared" si="0"/>
        <v>32291</v>
      </c>
      <c r="D14" s="34">
        <f t="shared" si="1"/>
        <v>33103</v>
      </c>
    </row>
    <row r="15" spans="2:4" ht="15">
      <c r="B15" s="36">
        <v>9</v>
      </c>
      <c r="C15" s="34">
        <f t="shared" si="0"/>
        <v>32347</v>
      </c>
      <c r="D15" s="34">
        <f t="shared" si="1"/>
        <v>33159</v>
      </c>
    </row>
    <row r="16" spans="2:4" ht="15">
      <c r="B16" s="36">
        <v>10</v>
      </c>
      <c r="C16" s="34">
        <f t="shared" si="0"/>
        <v>32403</v>
      </c>
      <c r="D16" s="34">
        <f t="shared" si="1"/>
        <v>33215</v>
      </c>
    </row>
    <row r="17" spans="2:4" ht="15">
      <c r="B17" s="36">
        <v>11</v>
      </c>
      <c r="C17" s="34">
        <f t="shared" si="0"/>
        <v>32459</v>
      </c>
      <c r="D17" s="34">
        <f t="shared" si="1"/>
        <v>33271</v>
      </c>
    </row>
    <row r="18" spans="2:4" ht="15">
      <c r="B18" s="36">
        <v>12</v>
      </c>
      <c r="C18" s="34">
        <f t="shared" si="0"/>
        <v>32515</v>
      </c>
      <c r="D18" s="34">
        <f t="shared" si="1"/>
        <v>33327</v>
      </c>
    </row>
  </sheetData>
  <sheetProtection/>
  <mergeCells count="1">
    <mergeCell ref="B5:D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2" sqref="B2"/>
    </sheetView>
  </sheetViews>
  <sheetFormatPr defaultColWidth="11.00390625" defaultRowHeight="14.25"/>
  <sheetData>
    <row r="2" spans="2:4" ht="15">
      <c r="B2" s="47" t="s">
        <v>36</v>
      </c>
      <c r="C2" s="35"/>
      <c r="D2" s="35"/>
    </row>
    <row r="3" spans="2:4" ht="15">
      <c r="B3" s="35"/>
      <c r="C3" s="35"/>
      <c r="D3" s="35"/>
    </row>
    <row r="4" spans="2:4" ht="14.25">
      <c r="B4" s="88" t="s">
        <v>20</v>
      </c>
      <c r="C4" s="89"/>
      <c r="D4" s="90"/>
    </row>
    <row r="5" spans="2:4" ht="14.25">
      <c r="B5" s="3" t="s">
        <v>4</v>
      </c>
      <c r="C5" s="3" t="s">
        <v>0</v>
      </c>
      <c r="D5" s="3" t="s">
        <v>1</v>
      </c>
    </row>
    <row r="6" spans="2:4" ht="15">
      <c r="B6" s="36">
        <v>1</v>
      </c>
      <c r="C6" s="34">
        <v>36078</v>
      </c>
      <c r="D6" s="34">
        <v>36540</v>
      </c>
    </row>
    <row r="7" spans="2:4" ht="15">
      <c r="B7" s="36">
        <v>2</v>
      </c>
      <c r="C7" s="34">
        <f aca="true" t="shared" si="0" ref="C7:D12">C6+56</f>
        <v>36134</v>
      </c>
      <c r="D7" s="34">
        <f t="shared" si="0"/>
        <v>36596</v>
      </c>
    </row>
    <row r="8" spans="2:4" ht="15">
      <c r="B8" s="36">
        <v>3</v>
      </c>
      <c r="C8" s="34">
        <f t="shared" si="0"/>
        <v>36190</v>
      </c>
      <c r="D8" s="34">
        <f t="shared" si="0"/>
        <v>36652</v>
      </c>
    </row>
    <row r="9" spans="2:4" ht="15">
      <c r="B9" s="36">
        <v>4</v>
      </c>
      <c r="C9" s="34">
        <f t="shared" si="0"/>
        <v>36246</v>
      </c>
      <c r="D9" s="34">
        <f t="shared" si="0"/>
        <v>36708</v>
      </c>
    </row>
    <row r="10" spans="2:4" ht="15">
      <c r="B10" s="36">
        <v>5</v>
      </c>
      <c r="C10" s="34">
        <f t="shared" si="0"/>
        <v>36302</v>
      </c>
      <c r="D10" s="34">
        <f t="shared" si="0"/>
        <v>36764</v>
      </c>
    </row>
    <row r="11" spans="2:4" ht="15">
      <c r="B11" s="36">
        <v>6</v>
      </c>
      <c r="C11" s="34">
        <f t="shared" si="0"/>
        <v>36358</v>
      </c>
      <c r="D11" s="34">
        <f t="shared" si="0"/>
        <v>36820</v>
      </c>
    </row>
    <row r="12" spans="2:4" ht="15">
      <c r="B12" s="36">
        <v>7</v>
      </c>
      <c r="C12" s="34">
        <f t="shared" si="0"/>
        <v>36414</v>
      </c>
      <c r="D12" s="34">
        <f t="shared" si="0"/>
        <v>36876</v>
      </c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45"/>
  <sheetViews>
    <sheetView zoomScalePageLayoutView="0" workbookViewId="0" topLeftCell="A1">
      <selection activeCell="F13" sqref="F13"/>
    </sheetView>
  </sheetViews>
  <sheetFormatPr defaultColWidth="11.00390625" defaultRowHeight="14.25"/>
  <sheetData>
    <row r="2" spans="2:4" ht="15">
      <c r="B2" s="47" t="s">
        <v>35</v>
      </c>
      <c r="C2" s="35"/>
      <c r="D2" s="35"/>
    </row>
    <row r="3" spans="2:4" ht="15">
      <c r="B3" s="35"/>
      <c r="C3" s="35"/>
      <c r="D3" s="35"/>
    </row>
    <row r="4" spans="2:4" ht="14.25">
      <c r="B4" s="88" t="s">
        <v>3</v>
      </c>
      <c r="C4" s="89"/>
      <c r="D4" s="90"/>
    </row>
    <row r="5" spans="2:4" ht="14.25">
      <c r="B5" s="3" t="s">
        <v>4</v>
      </c>
      <c r="C5" s="3" t="s">
        <v>0</v>
      </c>
      <c r="D5" s="3" t="s">
        <v>1</v>
      </c>
    </row>
    <row r="6" spans="2:4" ht="15">
      <c r="B6" s="36">
        <v>1</v>
      </c>
      <c r="C6" s="34">
        <v>37072</v>
      </c>
      <c r="D6" s="34">
        <v>38332</v>
      </c>
    </row>
    <row r="7" spans="2:4" ht="15">
      <c r="B7" s="36">
        <v>2</v>
      </c>
      <c r="C7" s="34">
        <f>C6+28</f>
        <v>37100</v>
      </c>
      <c r="D7" s="34">
        <f>D6+28</f>
        <v>38360</v>
      </c>
    </row>
    <row r="8" spans="2:4" ht="15">
      <c r="B8" s="36">
        <v>3</v>
      </c>
      <c r="C8" s="34">
        <f aca="true" t="shared" si="0" ref="C8:D33">C7+28</f>
        <v>37128</v>
      </c>
      <c r="D8" s="34">
        <f t="shared" si="0"/>
        <v>38388</v>
      </c>
    </row>
    <row r="9" spans="2:4" ht="15">
      <c r="B9" s="36">
        <v>4</v>
      </c>
      <c r="C9" s="34">
        <f t="shared" si="0"/>
        <v>37156</v>
      </c>
      <c r="D9" s="34">
        <f t="shared" si="0"/>
        <v>38416</v>
      </c>
    </row>
    <row r="10" spans="2:4" ht="15">
      <c r="B10" s="36">
        <v>5</v>
      </c>
      <c r="C10" s="34">
        <f t="shared" si="0"/>
        <v>37184</v>
      </c>
      <c r="D10" s="34">
        <f t="shared" si="0"/>
        <v>38444</v>
      </c>
    </row>
    <row r="11" spans="2:4" ht="15">
      <c r="B11" s="36">
        <v>6</v>
      </c>
      <c r="C11" s="34">
        <f t="shared" si="0"/>
        <v>37212</v>
      </c>
      <c r="D11" s="34">
        <f t="shared" si="0"/>
        <v>38472</v>
      </c>
    </row>
    <row r="12" spans="2:4" ht="15">
      <c r="B12" s="36">
        <v>7</v>
      </c>
      <c r="C12" s="34">
        <f t="shared" si="0"/>
        <v>37240</v>
      </c>
      <c r="D12" s="34">
        <f t="shared" si="0"/>
        <v>38500</v>
      </c>
    </row>
    <row r="13" spans="2:4" ht="15">
      <c r="B13" s="36">
        <v>8</v>
      </c>
      <c r="C13" s="34">
        <f t="shared" si="0"/>
        <v>37268</v>
      </c>
      <c r="D13" s="34">
        <f t="shared" si="0"/>
        <v>38528</v>
      </c>
    </row>
    <row r="14" spans="2:4" ht="15">
      <c r="B14" s="36">
        <v>9</v>
      </c>
      <c r="C14" s="34">
        <f t="shared" si="0"/>
        <v>37296</v>
      </c>
      <c r="D14" s="34">
        <f t="shared" si="0"/>
        <v>38556</v>
      </c>
    </row>
    <row r="15" spans="2:4" ht="15">
      <c r="B15" s="36">
        <v>10</v>
      </c>
      <c r="C15" s="34">
        <f t="shared" si="0"/>
        <v>37324</v>
      </c>
      <c r="D15" s="34">
        <f t="shared" si="0"/>
        <v>38584</v>
      </c>
    </row>
    <row r="16" spans="2:4" ht="15">
      <c r="B16" s="36">
        <v>11</v>
      </c>
      <c r="C16" s="34">
        <f t="shared" si="0"/>
        <v>37352</v>
      </c>
      <c r="D16" s="34">
        <f t="shared" si="0"/>
        <v>38612</v>
      </c>
    </row>
    <row r="17" spans="2:4" ht="15">
      <c r="B17" s="36">
        <v>12</v>
      </c>
      <c r="C17" s="34">
        <f t="shared" si="0"/>
        <v>37380</v>
      </c>
      <c r="D17" s="34">
        <f t="shared" si="0"/>
        <v>38640</v>
      </c>
    </row>
    <row r="18" spans="2:4" ht="15">
      <c r="B18" s="36">
        <v>13</v>
      </c>
      <c r="C18" s="34">
        <f t="shared" si="0"/>
        <v>37408</v>
      </c>
      <c r="D18" s="34">
        <f t="shared" si="0"/>
        <v>38668</v>
      </c>
    </row>
    <row r="19" spans="2:4" ht="15">
      <c r="B19" s="36">
        <v>14</v>
      </c>
      <c r="C19" s="34">
        <f t="shared" si="0"/>
        <v>37436</v>
      </c>
      <c r="D19" s="34">
        <f t="shared" si="0"/>
        <v>38696</v>
      </c>
    </row>
    <row r="20" spans="2:4" ht="15">
      <c r="B20" s="36">
        <v>15</v>
      </c>
      <c r="C20" s="34">
        <f t="shared" si="0"/>
        <v>37464</v>
      </c>
      <c r="D20" s="34">
        <f t="shared" si="0"/>
        <v>38724</v>
      </c>
    </row>
    <row r="21" spans="2:4" ht="15">
      <c r="B21" s="36">
        <v>16</v>
      </c>
      <c r="C21" s="34">
        <f t="shared" si="0"/>
        <v>37492</v>
      </c>
      <c r="D21" s="34">
        <f t="shared" si="0"/>
        <v>38752</v>
      </c>
    </row>
    <row r="22" spans="2:4" ht="15">
      <c r="B22" s="36">
        <v>17</v>
      </c>
      <c r="C22" s="34">
        <f t="shared" si="0"/>
        <v>37520</v>
      </c>
      <c r="D22" s="34">
        <f t="shared" si="0"/>
        <v>38780</v>
      </c>
    </row>
    <row r="23" spans="2:4" ht="15">
      <c r="B23" s="36">
        <v>18</v>
      </c>
      <c r="C23" s="34">
        <f t="shared" si="0"/>
        <v>37548</v>
      </c>
      <c r="D23" s="34">
        <f t="shared" si="0"/>
        <v>38808</v>
      </c>
    </row>
    <row r="24" spans="2:4" ht="15">
      <c r="B24" s="36">
        <v>19</v>
      </c>
      <c r="C24" s="34">
        <f t="shared" si="0"/>
        <v>37576</v>
      </c>
      <c r="D24" s="34">
        <f t="shared" si="0"/>
        <v>38836</v>
      </c>
    </row>
    <row r="25" spans="2:4" ht="15">
      <c r="B25" s="36">
        <v>20</v>
      </c>
      <c r="C25" s="34">
        <f t="shared" si="0"/>
        <v>37604</v>
      </c>
      <c r="D25" s="34">
        <f t="shared" si="0"/>
        <v>38864</v>
      </c>
    </row>
    <row r="26" spans="2:4" ht="15">
      <c r="B26" s="36">
        <v>21</v>
      </c>
      <c r="C26" s="34">
        <f t="shared" si="0"/>
        <v>37632</v>
      </c>
      <c r="D26" s="34">
        <f t="shared" si="0"/>
        <v>38892</v>
      </c>
    </row>
    <row r="27" spans="2:4" ht="15">
      <c r="B27" s="36">
        <v>22</v>
      </c>
      <c r="C27" s="34">
        <f t="shared" si="0"/>
        <v>37660</v>
      </c>
      <c r="D27" s="34">
        <f t="shared" si="0"/>
        <v>38920</v>
      </c>
    </row>
    <row r="28" spans="2:4" ht="15">
      <c r="B28" s="36">
        <v>23</v>
      </c>
      <c r="C28" s="34">
        <f t="shared" si="0"/>
        <v>37688</v>
      </c>
      <c r="D28" s="34">
        <f t="shared" si="0"/>
        <v>38948</v>
      </c>
    </row>
    <row r="29" spans="2:4" ht="15">
      <c r="B29" s="36">
        <v>24</v>
      </c>
      <c r="C29" s="34">
        <f t="shared" si="0"/>
        <v>37716</v>
      </c>
      <c r="D29" s="34">
        <f t="shared" si="0"/>
        <v>38976</v>
      </c>
    </row>
    <row r="30" spans="2:4" ht="15">
      <c r="B30" s="36">
        <v>25</v>
      </c>
      <c r="C30" s="34">
        <f t="shared" si="0"/>
        <v>37744</v>
      </c>
      <c r="D30" s="34">
        <f t="shared" si="0"/>
        <v>39004</v>
      </c>
    </row>
    <row r="31" spans="2:4" ht="15">
      <c r="B31" s="36">
        <v>26</v>
      </c>
      <c r="C31" s="34">
        <f t="shared" si="0"/>
        <v>37772</v>
      </c>
      <c r="D31" s="34">
        <f t="shared" si="0"/>
        <v>39032</v>
      </c>
    </row>
    <row r="32" spans="2:4" ht="15">
      <c r="B32" s="36">
        <v>27</v>
      </c>
      <c r="C32" s="34">
        <f t="shared" si="0"/>
        <v>37800</v>
      </c>
      <c r="D32" s="34">
        <f t="shared" si="0"/>
        <v>39060</v>
      </c>
    </row>
    <row r="33" spans="2:4" ht="15">
      <c r="B33" s="36">
        <v>28</v>
      </c>
      <c r="C33" s="34">
        <f t="shared" si="0"/>
        <v>37828</v>
      </c>
      <c r="D33" s="34">
        <f t="shared" si="0"/>
        <v>39088</v>
      </c>
    </row>
    <row r="34" spans="2:4" ht="15">
      <c r="B34" s="36">
        <v>29</v>
      </c>
      <c r="C34" s="34">
        <f aca="true" t="shared" si="1" ref="C34:D45">C33+28</f>
        <v>37856</v>
      </c>
      <c r="D34" s="34">
        <f t="shared" si="1"/>
        <v>39116</v>
      </c>
    </row>
    <row r="35" spans="2:4" ht="15">
      <c r="B35" s="36">
        <v>30</v>
      </c>
      <c r="C35" s="34">
        <f t="shared" si="1"/>
        <v>37884</v>
      </c>
      <c r="D35" s="34">
        <f t="shared" si="1"/>
        <v>39144</v>
      </c>
    </row>
    <row r="36" spans="2:4" ht="15">
      <c r="B36" s="36">
        <v>31</v>
      </c>
      <c r="C36" s="34">
        <f t="shared" si="1"/>
        <v>37912</v>
      </c>
      <c r="D36" s="34">
        <f t="shared" si="1"/>
        <v>39172</v>
      </c>
    </row>
    <row r="37" spans="2:4" ht="15">
      <c r="B37" s="36">
        <v>32</v>
      </c>
      <c r="C37" s="34">
        <f t="shared" si="1"/>
        <v>37940</v>
      </c>
      <c r="D37" s="34">
        <f t="shared" si="1"/>
        <v>39200</v>
      </c>
    </row>
    <row r="38" spans="2:4" ht="15">
      <c r="B38" s="36">
        <v>33</v>
      </c>
      <c r="C38" s="34">
        <f t="shared" si="1"/>
        <v>37968</v>
      </c>
      <c r="D38" s="34">
        <f t="shared" si="1"/>
        <v>39228</v>
      </c>
    </row>
    <row r="39" spans="2:4" ht="15">
      <c r="B39" s="36">
        <v>34</v>
      </c>
      <c r="C39" s="34">
        <f t="shared" si="1"/>
        <v>37996</v>
      </c>
      <c r="D39" s="34">
        <f t="shared" si="1"/>
        <v>39256</v>
      </c>
    </row>
    <row r="40" spans="2:4" ht="15">
      <c r="B40" s="36">
        <v>35</v>
      </c>
      <c r="C40" s="34">
        <f t="shared" si="1"/>
        <v>38024</v>
      </c>
      <c r="D40" s="34">
        <f t="shared" si="1"/>
        <v>39284</v>
      </c>
    </row>
    <row r="41" spans="2:4" ht="15">
      <c r="B41" s="36">
        <v>36</v>
      </c>
      <c r="C41" s="34">
        <f t="shared" si="1"/>
        <v>38052</v>
      </c>
      <c r="D41" s="34">
        <f t="shared" si="1"/>
        <v>39312</v>
      </c>
    </row>
    <row r="42" spans="2:4" ht="15">
      <c r="B42" s="36">
        <v>37</v>
      </c>
      <c r="C42" s="34">
        <f t="shared" si="1"/>
        <v>38080</v>
      </c>
      <c r="D42" s="34">
        <f t="shared" si="1"/>
        <v>39340</v>
      </c>
    </row>
    <row r="43" spans="2:4" ht="15">
      <c r="B43" s="36">
        <v>38</v>
      </c>
      <c r="C43" s="34">
        <f t="shared" si="1"/>
        <v>38108</v>
      </c>
      <c r="D43" s="34">
        <f t="shared" si="1"/>
        <v>39368</v>
      </c>
    </row>
    <row r="44" spans="2:4" ht="15">
      <c r="B44" s="36">
        <v>39</v>
      </c>
      <c r="C44" s="34">
        <f t="shared" si="1"/>
        <v>38136</v>
      </c>
      <c r="D44" s="34">
        <f t="shared" si="1"/>
        <v>39396</v>
      </c>
    </row>
    <row r="45" spans="2:4" ht="15">
      <c r="B45" s="36">
        <v>40</v>
      </c>
      <c r="C45" s="34">
        <f t="shared" si="1"/>
        <v>38164</v>
      </c>
      <c r="D45" s="34">
        <f t="shared" si="1"/>
        <v>39424</v>
      </c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4" sqref="B4:D4"/>
    </sheetView>
  </sheetViews>
  <sheetFormatPr defaultColWidth="11.00390625" defaultRowHeight="14.25"/>
  <sheetData>
    <row r="2" spans="2:4" ht="15">
      <c r="B2" s="47" t="s">
        <v>36</v>
      </c>
      <c r="C2" s="59"/>
      <c r="D2" s="59"/>
    </row>
    <row r="3" spans="2:4" ht="15">
      <c r="B3" s="35"/>
      <c r="C3" s="35"/>
      <c r="D3" s="35"/>
    </row>
    <row r="4" spans="2:4" ht="14.25">
      <c r="B4" s="88" t="s">
        <v>20</v>
      </c>
      <c r="C4" s="89"/>
      <c r="D4" s="90"/>
    </row>
    <row r="5" spans="2:4" ht="14.25">
      <c r="B5" s="3" t="s">
        <v>4</v>
      </c>
      <c r="C5" s="3" t="s">
        <v>0</v>
      </c>
      <c r="D5" s="3" t="s">
        <v>1</v>
      </c>
    </row>
    <row r="6" spans="2:4" ht="15">
      <c r="B6" s="36">
        <v>1</v>
      </c>
      <c r="C6" s="34">
        <v>39578</v>
      </c>
      <c r="D6" s="34">
        <v>40040</v>
      </c>
    </row>
    <row r="7" spans="2:4" ht="15">
      <c r="B7" s="36">
        <v>2</v>
      </c>
      <c r="C7" s="34">
        <f>C6+56</f>
        <v>39634</v>
      </c>
      <c r="D7" s="34">
        <f>D6+56</f>
        <v>40096</v>
      </c>
    </row>
    <row r="8" spans="2:4" ht="15">
      <c r="B8" s="36">
        <v>3</v>
      </c>
      <c r="C8" s="34">
        <f aca="true" t="shared" si="0" ref="C8:D12">C7+56</f>
        <v>39690</v>
      </c>
      <c r="D8" s="34">
        <f t="shared" si="0"/>
        <v>40152</v>
      </c>
    </row>
    <row r="9" spans="2:4" ht="15">
      <c r="B9" s="36">
        <v>4</v>
      </c>
      <c r="C9" s="34">
        <f t="shared" si="0"/>
        <v>39746</v>
      </c>
      <c r="D9" s="34">
        <f t="shared" si="0"/>
        <v>40208</v>
      </c>
    </row>
    <row r="10" spans="2:4" ht="15">
      <c r="B10" s="36">
        <v>5</v>
      </c>
      <c r="C10" s="34">
        <f t="shared" si="0"/>
        <v>39802</v>
      </c>
      <c r="D10" s="34">
        <f t="shared" si="0"/>
        <v>40264</v>
      </c>
    </row>
    <row r="11" spans="2:4" ht="15">
      <c r="B11" s="36">
        <v>6</v>
      </c>
      <c r="C11" s="34">
        <f t="shared" si="0"/>
        <v>39858</v>
      </c>
      <c r="D11" s="34">
        <f t="shared" si="0"/>
        <v>40320</v>
      </c>
    </row>
    <row r="12" spans="2:4" ht="15">
      <c r="B12" s="36">
        <v>7</v>
      </c>
      <c r="C12" s="34">
        <f t="shared" si="0"/>
        <v>39914</v>
      </c>
      <c r="D12" s="34">
        <f t="shared" si="0"/>
        <v>40376</v>
      </c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1"/>
  <sheetViews>
    <sheetView zoomScalePageLayoutView="0" workbookViewId="0" topLeftCell="A1">
      <selection activeCell="C22" sqref="C22"/>
    </sheetView>
  </sheetViews>
  <sheetFormatPr defaultColWidth="11.00390625" defaultRowHeight="14.25"/>
  <cols>
    <col min="1" max="1" width="8.25390625" style="6" customWidth="1"/>
    <col min="2" max="4" width="11.00390625" style="6" customWidth="1"/>
  </cols>
  <sheetData>
    <row r="2" spans="2:4" ht="14.25">
      <c r="B2" s="47" t="s">
        <v>24</v>
      </c>
      <c r="C2" s="48"/>
      <c r="D2" s="48"/>
    </row>
    <row r="3" spans="2:4" ht="14.25">
      <c r="B3" s="47"/>
      <c r="C3" s="48"/>
      <c r="D3" s="48"/>
    </row>
    <row r="4" spans="2:4" ht="14.25">
      <c r="B4" s="76" t="s">
        <v>49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5">
        <v>4430</v>
      </c>
      <c r="D6" s="5">
        <v>4730</v>
      </c>
    </row>
    <row r="7" spans="2:4" ht="14.25">
      <c r="B7" s="4">
        <f>B6+1</f>
        <v>2</v>
      </c>
      <c r="C7" s="5">
        <f aca="true" t="shared" si="0" ref="C7:D10">C6+40</f>
        <v>4470</v>
      </c>
      <c r="D7" s="5">
        <f t="shared" si="0"/>
        <v>4770</v>
      </c>
    </row>
    <row r="8" spans="2:4" ht="14.25">
      <c r="B8" s="38">
        <f>B7+1</f>
        <v>3</v>
      </c>
      <c r="C8" s="30">
        <f t="shared" si="0"/>
        <v>4510</v>
      </c>
      <c r="D8" s="30">
        <f t="shared" si="0"/>
        <v>4810</v>
      </c>
    </row>
    <row r="9" spans="2:4" ht="14.25">
      <c r="B9" s="38">
        <f>B8+1</f>
        <v>4</v>
      </c>
      <c r="C9" s="30">
        <f t="shared" si="0"/>
        <v>4550</v>
      </c>
      <c r="D9" s="30">
        <f t="shared" si="0"/>
        <v>4850</v>
      </c>
    </row>
    <row r="10" spans="2:4" ht="14.25">
      <c r="B10" s="38">
        <f>B9+1</f>
        <v>5</v>
      </c>
      <c r="C10" s="30">
        <f t="shared" si="0"/>
        <v>4590</v>
      </c>
      <c r="D10" s="30">
        <f t="shared" si="0"/>
        <v>4890</v>
      </c>
    </row>
    <row r="11" spans="2:4" ht="14.25">
      <c r="B11" s="49"/>
      <c r="C11" s="50"/>
      <c r="D11" s="50"/>
    </row>
    <row r="12" spans="2:3" ht="14.25">
      <c r="B12" s="7"/>
      <c r="C12" s="7"/>
    </row>
    <row r="13" spans="2:4" ht="14.25">
      <c r="B13" s="39"/>
      <c r="C13" t="s">
        <v>50</v>
      </c>
      <c r="D13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E13" sqref="E13"/>
    </sheetView>
  </sheetViews>
  <sheetFormatPr defaultColWidth="11.00390625" defaultRowHeight="14.25"/>
  <sheetData>
    <row r="2" spans="2:4" ht="15">
      <c r="B2" s="47" t="s">
        <v>42</v>
      </c>
      <c r="C2" s="35"/>
      <c r="D2" s="35"/>
    </row>
    <row r="4" spans="2:8" ht="14.25">
      <c r="B4" s="88" t="s">
        <v>20</v>
      </c>
      <c r="C4" s="89"/>
      <c r="D4" s="90"/>
      <c r="F4" s="88" t="s">
        <v>3</v>
      </c>
      <c r="G4" s="89"/>
      <c r="H4" s="90"/>
    </row>
    <row r="5" spans="2:8" ht="14.25">
      <c r="B5" s="3" t="s">
        <v>4</v>
      </c>
      <c r="C5" s="3" t="s">
        <v>0</v>
      </c>
      <c r="D5" s="3" t="s">
        <v>1</v>
      </c>
      <c r="F5" s="3" t="s">
        <v>4</v>
      </c>
      <c r="G5" s="3" t="s">
        <v>0</v>
      </c>
      <c r="H5" s="3" t="s">
        <v>1</v>
      </c>
    </row>
    <row r="6" spans="2:8" ht="15">
      <c r="B6" s="36">
        <v>1</v>
      </c>
      <c r="C6" s="34">
        <v>51468</v>
      </c>
      <c r="D6" s="34">
        <v>52084</v>
      </c>
      <c r="F6" s="36">
        <v>1</v>
      </c>
      <c r="G6" s="34">
        <v>51454</v>
      </c>
      <c r="H6" s="34">
        <v>52070</v>
      </c>
    </row>
    <row r="7" spans="2:8" ht="15">
      <c r="B7" s="36">
        <v>2</v>
      </c>
      <c r="C7" s="34">
        <f>C6+56</f>
        <v>51524</v>
      </c>
      <c r="D7" s="34">
        <f>D6+56</f>
        <v>52140</v>
      </c>
      <c r="F7" s="36">
        <v>2</v>
      </c>
      <c r="G7" s="34">
        <f>G6+28</f>
        <v>51482</v>
      </c>
      <c r="H7" s="34">
        <f>H6+28</f>
        <v>52098</v>
      </c>
    </row>
    <row r="8" spans="2:8" ht="15">
      <c r="B8" s="36">
        <v>3</v>
      </c>
      <c r="C8" s="34">
        <f aca="true" t="shared" si="0" ref="C8:D14">C7+56</f>
        <v>51580</v>
      </c>
      <c r="D8" s="34">
        <f t="shared" si="0"/>
        <v>52196</v>
      </c>
      <c r="F8" s="36">
        <v>3</v>
      </c>
      <c r="G8" s="34">
        <f aca="true" t="shared" si="1" ref="G8:H23">G7+28</f>
        <v>51510</v>
      </c>
      <c r="H8" s="34">
        <f t="shared" si="1"/>
        <v>52126</v>
      </c>
    </row>
    <row r="9" spans="2:8" ht="15">
      <c r="B9" s="36">
        <v>4</v>
      </c>
      <c r="C9" s="34">
        <f t="shared" si="0"/>
        <v>51636</v>
      </c>
      <c r="D9" s="34">
        <f t="shared" si="0"/>
        <v>52252</v>
      </c>
      <c r="F9" s="36">
        <v>4</v>
      </c>
      <c r="G9" s="34">
        <f t="shared" si="1"/>
        <v>51538</v>
      </c>
      <c r="H9" s="34">
        <f t="shared" si="1"/>
        <v>52154</v>
      </c>
    </row>
    <row r="10" spans="2:8" ht="15">
      <c r="B10" s="36">
        <v>5</v>
      </c>
      <c r="C10" s="34">
        <f t="shared" si="0"/>
        <v>51692</v>
      </c>
      <c r="D10" s="34">
        <f t="shared" si="0"/>
        <v>52308</v>
      </c>
      <c r="F10" s="36">
        <v>5</v>
      </c>
      <c r="G10" s="34">
        <f t="shared" si="1"/>
        <v>51566</v>
      </c>
      <c r="H10" s="34">
        <f t="shared" si="1"/>
        <v>52182</v>
      </c>
    </row>
    <row r="11" spans="2:8" ht="15">
      <c r="B11" s="36">
        <v>6</v>
      </c>
      <c r="C11" s="34">
        <f t="shared" si="0"/>
        <v>51748</v>
      </c>
      <c r="D11" s="34">
        <f t="shared" si="0"/>
        <v>52364</v>
      </c>
      <c r="F11" s="36">
        <v>6</v>
      </c>
      <c r="G11" s="34">
        <f t="shared" si="1"/>
        <v>51594</v>
      </c>
      <c r="H11" s="34">
        <f t="shared" si="1"/>
        <v>52210</v>
      </c>
    </row>
    <row r="12" spans="2:8" ht="15">
      <c r="B12" s="36">
        <v>7</v>
      </c>
      <c r="C12" s="34">
        <f t="shared" si="0"/>
        <v>51804</v>
      </c>
      <c r="D12" s="34">
        <f t="shared" si="0"/>
        <v>52420</v>
      </c>
      <c r="F12" s="36">
        <v>7</v>
      </c>
      <c r="G12" s="34">
        <f t="shared" si="1"/>
        <v>51622</v>
      </c>
      <c r="H12" s="34">
        <f t="shared" si="1"/>
        <v>52238</v>
      </c>
    </row>
    <row r="13" spans="2:8" ht="15">
      <c r="B13" s="44">
        <v>8</v>
      </c>
      <c r="C13" s="34">
        <f t="shared" si="0"/>
        <v>51860</v>
      </c>
      <c r="D13" s="34">
        <f t="shared" si="0"/>
        <v>52476</v>
      </c>
      <c r="F13" s="44">
        <v>8</v>
      </c>
      <c r="G13" s="34">
        <f t="shared" si="1"/>
        <v>51650</v>
      </c>
      <c r="H13" s="34">
        <f t="shared" si="1"/>
        <v>52266</v>
      </c>
    </row>
    <row r="14" spans="2:8" ht="15">
      <c r="B14" s="44">
        <v>9</v>
      </c>
      <c r="C14" s="34">
        <f t="shared" si="0"/>
        <v>51916</v>
      </c>
      <c r="D14" s="34">
        <f t="shared" si="0"/>
        <v>52532</v>
      </c>
      <c r="F14" s="44">
        <v>9</v>
      </c>
      <c r="G14" s="34">
        <f t="shared" si="1"/>
        <v>51678</v>
      </c>
      <c r="H14" s="34">
        <f t="shared" si="1"/>
        <v>52294</v>
      </c>
    </row>
    <row r="15" spans="6:8" ht="15">
      <c r="F15" s="36">
        <v>10</v>
      </c>
      <c r="G15" s="34">
        <f t="shared" si="1"/>
        <v>51706</v>
      </c>
      <c r="H15" s="34">
        <f t="shared" si="1"/>
        <v>52322</v>
      </c>
    </row>
    <row r="16" spans="6:8" ht="15">
      <c r="F16" s="36">
        <v>11</v>
      </c>
      <c r="G16" s="34">
        <f t="shared" si="1"/>
        <v>51734</v>
      </c>
      <c r="H16" s="34">
        <f t="shared" si="1"/>
        <v>52350</v>
      </c>
    </row>
    <row r="17" spans="6:8" ht="15">
      <c r="F17" s="36">
        <v>12</v>
      </c>
      <c r="G17" s="34">
        <f t="shared" si="1"/>
        <v>51762</v>
      </c>
      <c r="H17" s="34">
        <f t="shared" si="1"/>
        <v>52378</v>
      </c>
    </row>
    <row r="18" spans="6:8" ht="15">
      <c r="F18" s="36">
        <v>13</v>
      </c>
      <c r="G18" s="34">
        <f t="shared" si="1"/>
        <v>51790</v>
      </c>
      <c r="H18" s="34">
        <f t="shared" si="1"/>
        <v>52406</v>
      </c>
    </row>
    <row r="19" spans="6:8" ht="15">
      <c r="F19" s="36">
        <v>14</v>
      </c>
      <c r="G19" s="34">
        <f t="shared" si="1"/>
        <v>51818</v>
      </c>
      <c r="H19" s="34">
        <f t="shared" si="1"/>
        <v>52434</v>
      </c>
    </row>
    <row r="20" spans="6:8" ht="15">
      <c r="F20" s="36">
        <v>15</v>
      </c>
      <c r="G20" s="34">
        <f t="shared" si="1"/>
        <v>51846</v>
      </c>
      <c r="H20" s="34">
        <f t="shared" si="1"/>
        <v>52462</v>
      </c>
    </row>
    <row r="21" spans="6:8" ht="15">
      <c r="F21" s="36">
        <v>16</v>
      </c>
      <c r="G21" s="34">
        <f t="shared" si="1"/>
        <v>51874</v>
      </c>
      <c r="H21" s="34">
        <f t="shared" si="1"/>
        <v>52490</v>
      </c>
    </row>
    <row r="22" spans="6:8" ht="15">
      <c r="F22" s="44">
        <v>17</v>
      </c>
      <c r="G22" s="34">
        <f t="shared" si="1"/>
        <v>51902</v>
      </c>
      <c r="H22" s="34">
        <f t="shared" si="1"/>
        <v>52518</v>
      </c>
    </row>
    <row r="23" spans="6:8" ht="15">
      <c r="F23" s="44">
        <v>18</v>
      </c>
      <c r="G23" s="34">
        <f t="shared" si="1"/>
        <v>51930</v>
      </c>
      <c r="H23" s="34">
        <f t="shared" si="1"/>
        <v>52546</v>
      </c>
    </row>
    <row r="24" ht="15">
      <c r="F24" s="45"/>
    </row>
    <row r="25" ht="15">
      <c r="F25" s="45"/>
    </row>
    <row r="26" ht="15">
      <c r="F26" s="45"/>
    </row>
    <row r="27" ht="15">
      <c r="F27" s="45"/>
    </row>
  </sheetData>
  <sheetProtection/>
  <mergeCells count="2">
    <mergeCell ref="B4:D4"/>
    <mergeCell ref="F4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E19" sqref="E19"/>
    </sheetView>
  </sheetViews>
  <sheetFormatPr defaultColWidth="11.00390625" defaultRowHeight="14.25"/>
  <sheetData>
    <row r="2" spans="2:4" ht="15">
      <c r="B2" s="47" t="s">
        <v>38</v>
      </c>
      <c r="C2" s="59"/>
      <c r="D2" s="35"/>
    </row>
    <row r="4" spans="2:8" ht="14.25">
      <c r="B4" s="88" t="s">
        <v>20</v>
      </c>
      <c r="C4" s="89"/>
      <c r="D4" s="90"/>
      <c r="F4" s="88" t="s">
        <v>3</v>
      </c>
      <c r="G4" s="89"/>
      <c r="H4" s="90"/>
    </row>
    <row r="5" spans="2:8" ht="14.25">
      <c r="B5" s="3" t="s">
        <v>4</v>
      </c>
      <c r="C5" s="3" t="s">
        <v>0</v>
      </c>
      <c r="D5" s="3" t="s">
        <v>1</v>
      </c>
      <c r="F5" s="3" t="s">
        <v>4</v>
      </c>
      <c r="G5" s="3" t="s">
        <v>0</v>
      </c>
      <c r="H5" s="3" t="s">
        <v>1</v>
      </c>
    </row>
    <row r="6" spans="2:8" ht="15">
      <c r="B6" s="36">
        <v>1</v>
      </c>
      <c r="C6" s="34">
        <v>55870</v>
      </c>
      <c r="D6" s="34">
        <v>56486</v>
      </c>
      <c r="F6" s="36">
        <v>1</v>
      </c>
      <c r="G6" s="34">
        <v>55856</v>
      </c>
      <c r="H6" s="34">
        <v>56472</v>
      </c>
    </row>
    <row r="7" spans="2:8" ht="15">
      <c r="B7" s="36">
        <v>2</v>
      </c>
      <c r="C7" s="34">
        <f>C6+56</f>
        <v>55926</v>
      </c>
      <c r="D7" s="34">
        <f>D6+56</f>
        <v>56542</v>
      </c>
      <c r="F7" s="36">
        <v>2</v>
      </c>
      <c r="G7" s="34">
        <f>G6+28</f>
        <v>55884</v>
      </c>
      <c r="H7" s="34">
        <f>H6+28</f>
        <v>56500</v>
      </c>
    </row>
    <row r="8" spans="2:8" ht="15">
      <c r="B8" s="36">
        <v>3</v>
      </c>
      <c r="C8" s="34">
        <f aca="true" t="shared" si="0" ref="C8:D12">C7+56</f>
        <v>55982</v>
      </c>
      <c r="D8" s="34">
        <f t="shared" si="0"/>
        <v>56598</v>
      </c>
      <c r="F8" s="36">
        <v>3</v>
      </c>
      <c r="G8" s="34">
        <f aca="true" t="shared" si="1" ref="G8:G14">G7+28</f>
        <v>55912</v>
      </c>
      <c r="H8" s="34">
        <f aca="true" t="shared" si="2" ref="H8:H14">H7+28</f>
        <v>56528</v>
      </c>
    </row>
    <row r="9" spans="2:8" ht="15">
      <c r="B9" s="36">
        <v>4</v>
      </c>
      <c r="C9" s="34">
        <f t="shared" si="0"/>
        <v>56038</v>
      </c>
      <c r="D9" s="34">
        <f t="shared" si="0"/>
        <v>56654</v>
      </c>
      <c r="F9" s="36">
        <v>4</v>
      </c>
      <c r="G9" s="34">
        <f t="shared" si="1"/>
        <v>55940</v>
      </c>
      <c r="H9" s="34">
        <f t="shared" si="2"/>
        <v>56556</v>
      </c>
    </row>
    <row r="10" spans="2:8" ht="15">
      <c r="B10" s="36">
        <v>5</v>
      </c>
      <c r="C10" s="34">
        <f t="shared" si="0"/>
        <v>56094</v>
      </c>
      <c r="D10" s="34">
        <f t="shared" si="0"/>
        <v>56710</v>
      </c>
      <c r="F10" s="36">
        <v>5</v>
      </c>
      <c r="G10" s="34">
        <f t="shared" si="1"/>
        <v>55968</v>
      </c>
      <c r="H10" s="34">
        <f t="shared" si="2"/>
        <v>56584</v>
      </c>
    </row>
    <row r="11" spans="2:8" ht="15">
      <c r="B11" s="36">
        <v>6</v>
      </c>
      <c r="C11" s="34">
        <f t="shared" si="0"/>
        <v>56150</v>
      </c>
      <c r="D11" s="34">
        <f t="shared" si="0"/>
        <v>56766</v>
      </c>
      <c r="F11" s="36">
        <v>6</v>
      </c>
      <c r="G11" s="34">
        <f t="shared" si="1"/>
        <v>55996</v>
      </c>
      <c r="H11" s="34">
        <f t="shared" si="2"/>
        <v>56612</v>
      </c>
    </row>
    <row r="12" spans="2:8" ht="15">
      <c r="B12" s="36">
        <v>7</v>
      </c>
      <c r="C12" s="34">
        <f t="shared" si="0"/>
        <v>56206</v>
      </c>
      <c r="D12" s="34">
        <f t="shared" si="0"/>
        <v>56822</v>
      </c>
      <c r="F12" s="36">
        <v>7</v>
      </c>
      <c r="G12" s="34">
        <f t="shared" si="1"/>
        <v>56024</v>
      </c>
      <c r="H12" s="34">
        <f t="shared" si="2"/>
        <v>56640</v>
      </c>
    </row>
    <row r="13" spans="2:8" ht="15">
      <c r="B13" s="44">
        <v>8</v>
      </c>
      <c r="C13" s="34">
        <f>C12+56</f>
        <v>56262</v>
      </c>
      <c r="D13" s="34">
        <f>D12+56</f>
        <v>56878</v>
      </c>
      <c r="F13" s="44">
        <v>8</v>
      </c>
      <c r="G13" s="34">
        <f t="shared" si="1"/>
        <v>56052</v>
      </c>
      <c r="H13" s="34">
        <f t="shared" si="2"/>
        <v>56668</v>
      </c>
    </row>
    <row r="14" spans="2:8" ht="15">
      <c r="B14" s="44">
        <v>9</v>
      </c>
      <c r="C14" s="34">
        <f>C13+56</f>
        <v>56318</v>
      </c>
      <c r="D14" s="34">
        <f>D13+56</f>
        <v>56934</v>
      </c>
      <c r="F14" s="44">
        <v>9</v>
      </c>
      <c r="G14" s="34">
        <f t="shared" si="1"/>
        <v>56080</v>
      </c>
      <c r="H14" s="34">
        <f t="shared" si="2"/>
        <v>56696</v>
      </c>
    </row>
    <row r="15" spans="6:8" ht="15">
      <c r="F15" s="36">
        <v>10</v>
      </c>
      <c r="G15" s="34">
        <f aca="true" t="shared" si="3" ref="G15:G23">G14+28</f>
        <v>56108</v>
      </c>
      <c r="H15" s="34">
        <f aca="true" t="shared" si="4" ref="H15:H23">H14+28</f>
        <v>56724</v>
      </c>
    </row>
    <row r="16" spans="6:8" ht="15">
      <c r="F16" s="36">
        <v>11</v>
      </c>
      <c r="G16" s="34">
        <f t="shared" si="3"/>
        <v>56136</v>
      </c>
      <c r="H16" s="34">
        <f t="shared" si="4"/>
        <v>56752</v>
      </c>
    </row>
    <row r="17" spans="6:8" ht="15">
      <c r="F17" s="36">
        <v>12</v>
      </c>
      <c r="G17" s="34">
        <f t="shared" si="3"/>
        <v>56164</v>
      </c>
      <c r="H17" s="34">
        <f t="shared" si="4"/>
        <v>56780</v>
      </c>
    </row>
    <row r="18" spans="6:8" ht="15">
      <c r="F18" s="36">
        <v>13</v>
      </c>
      <c r="G18" s="34">
        <f t="shared" si="3"/>
        <v>56192</v>
      </c>
      <c r="H18" s="34">
        <f t="shared" si="4"/>
        <v>56808</v>
      </c>
    </row>
    <row r="19" spans="6:8" ht="15">
      <c r="F19" s="36">
        <v>14</v>
      </c>
      <c r="G19" s="34">
        <f t="shared" si="3"/>
        <v>56220</v>
      </c>
      <c r="H19" s="34">
        <f t="shared" si="4"/>
        <v>56836</v>
      </c>
    </row>
    <row r="20" spans="6:8" ht="15">
      <c r="F20" s="36">
        <v>15</v>
      </c>
      <c r="G20" s="34">
        <f t="shared" si="3"/>
        <v>56248</v>
      </c>
      <c r="H20" s="34">
        <f t="shared" si="4"/>
        <v>56864</v>
      </c>
    </row>
    <row r="21" spans="6:8" ht="15">
      <c r="F21" s="36">
        <v>16</v>
      </c>
      <c r="G21" s="34">
        <f t="shared" si="3"/>
        <v>56276</v>
      </c>
      <c r="H21" s="34">
        <f t="shared" si="4"/>
        <v>56892</v>
      </c>
    </row>
    <row r="22" spans="6:8" ht="15">
      <c r="F22" s="44">
        <v>17</v>
      </c>
      <c r="G22" s="34">
        <f t="shared" si="3"/>
        <v>56304</v>
      </c>
      <c r="H22" s="34">
        <f t="shared" si="4"/>
        <v>56920</v>
      </c>
    </row>
    <row r="23" spans="6:8" ht="15">
      <c r="F23" s="44">
        <v>18</v>
      </c>
      <c r="G23" s="34">
        <f t="shared" si="3"/>
        <v>56332</v>
      </c>
      <c r="H23" s="34">
        <f t="shared" si="4"/>
        <v>56948</v>
      </c>
    </row>
    <row r="24" ht="15">
      <c r="F24" s="45"/>
    </row>
    <row r="25" ht="15">
      <c r="F25" s="45"/>
    </row>
    <row r="26" ht="15">
      <c r="F26" s="45"/>
    </row>
    <row r="27" ht="15">
      <c r="F27" s="45"/>
    </row>
  </sheetData>
  <sheetProtection/>
  <mergeCells count="2">
    <mergeCell ref="B4:D4"/>
    <mergeCell ref="F4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145"/>
  <sheetViews>
    <sheetView zoomScalePageLayoutView="0" workbookViewId="0" topLeftCell="A1">
      <selection activeCell="K26" sqref="K26"/>
    </sheetView>
  </sheetViews>
  <sheetFormatPr defaultColWidth="11.00390625" defaultRowHeight="14.25"/>
  <cols>
    <col min="4" max="4" width="11.00390625" style="48" customWidth="1"/>
  </cols>
  <sheetData>
    <row r="2" spans="2:4" ht="15">
      <c r="B2" s="47" t="s">
        <v>37</v>
      </c>
      <c r="C2" s="35"/>
      <c r="D2" s="59"/>
    </row>
    <row r="4" spans="2:4" ht="14.25">
      <c r="B4" s="76" t="s">
        <v>40</v>
      </c>
      <c r="C4" s="76"/>
      <c r="D4" s="66"/>
    </row>
    <row r="5" spans="2:6" ht="14.25">
      <c r="B5" s="3" t="s">
        <v>4</v>
      </c>
      <c r="C5" s="3" t="s">
        <v>0</v>
      </c>
      <c r="D5" s="66"/>
      <c r="F5" s="1"/>
    </row>
    <row r="6" spans="2:10" ht="15" customHeight="1">
      <c r="B6" s="62">
        <v>1</v>
      </c>
      <c r="C6" s="58">
        <v>57025</v>
      </c>
      <c r="D6" s="61"/>
      <c r="E6" s="92"/>
      <c r="F6" s="91" t="s">
        <v>58</v>
      </c>
      <c r="G6" s="91"/>
      <c r="H6" s="91"/>
      <c r="I6" s="91"/>
      <c r="J6" s="91"/>
    </row>
    <row r="7" spans="2:10" ht="15">
      <c r="B7" s="62">
        <v>2</v>
      </c>
      <c r="C7" s="58">
        <f>C6+50</f>
        <v>57075</v>
      </c>
      <c r="D7" s="61"/>
      <c r="E7" s="93"/>
      <c r="F7" s="91"/>
      <c r="G7" s="91"/>
      <c r="H7" s="91"/>
      <c r="I7" s="91"/>
      <c r="J7" s="91"/>
    </row>
    <row r="8" spans="2:10" ht="15">
      <c r="B8" s="36">
        <v>3</v>
      </c>
      <c r="C8" s="34">
        <f aca="true" t="shared" si="0" ref="C8:C15">C7+50</f>
        <v>57125</v>
      </c>
      <c r="D8" s="61"/>
      <c r="E8" s="93"/>
      <c r="F8" s="91"/>
      <c r="G8" s="91"/>
      <c r="H8" s="91"/>
      <c r="I8" s="91"/>
      <c r="J8" s="91"/>
    </row>
    <row r="9" spans="2:10" ht="15">
      <c r="B9" s="36">
        <v>4</v>
      </c>
      <c r="C9" s="34">
        <f t="shared" si="0"/>
        <v>57175</v>
      </c>
      <c r="D9" s="61"/>
      <c r="E9" s="94"/>
      <c r="F9" s="91"/>
      <c r="G9" s="91"/>
      <c r="H9" s="91"/>
      <c r="I9" s="91"/>
      <c r="J9" s="91"/>
    </row>
    <row r="10" spans="2:4" ht="15">
      <c r="B10" s="36">
        <v>5</v>
      </c>
      <c r="C10" s="34">
        <f t="shared" si="0"/>
        <v>57225</v>
      </c>
      <c r="D10" s="61"/>
    </row>
    <row r="11" spans="2:4" ht="15">
      <c r="B11" s="36">
        <v>6</v>
      </c>
      <c r="C11" s="34">
        <f t="shared" si="0"/>
        <v>57275</v>
      </c>
      <c r="D11" s="61"/>
    </row>
    <row r="12" spans="2:4" ht="15">
      <c r="B12" s="36">
        <v>7</v>
      </c>
      <c r="C12" s="34">
        <f t="shared" si="0"/>
        <v>57325</v>
      </c>
      <c r="D12" s="61"/>
    </row>
    <row r="13" spans="2:4" ht="15">
      <c r="B13" s="44">
        <v>8</v>
      </c>
      <c r="C13" s="34">
        <f t="shared" si="0"/>
        <v>57375</v>
      </c>
      <c r="D13" s="61"/>
    </row>
    <row r="14" spans="2:4" ht="15">
      <c r="B14" s="44">
        <v>9</v>
      </c>
      <c r="C14" s="34">
        <f t="shared" si="0"/>
        <v>57425</v>
      </c>
      <c r="D14" s="61"/>
    </row>
    <row r="15" spans="2:4" ht="15">
      <c r="B15" s="36">
        <v>10</v>
      </c>
      <c r="C15" s="34">
        <f t="shared" si="0"/>
        <v>57475</v>
      </c>
      <c r="D15" s="61"/>
    </row>
    <row r="16" spans="2:4" ht="15">
      <c r="B16" s="36">
        <v>11</v>
      </c>
      <c r="C16" s="34">
        <f aca="true" t="shared" si="1" ref="C16:C79">C15+50</f>
        <v>57525</v>
      </c>
      <c r="D16" s="61"/>
    </row>
    <row r="17" spans="2:4" ht="15">
      <c r="B17" s="36">
        <v>12</v>
      </c>
      <c r="C17" s="34">
        <f t="shared" si="1"/>
        <v>57575</v>
      </c>
      <c r="D17" s="61"/>
    </row>
    <row r="18" spans="2:4" ht="15">
      <c r="B18" s="36">
        <v>13</v>
      </c>
      <c r="C18" s="34">
        <f t="shared" si="1"/>
        <v>57625</v>
      </c>
      <c r="D18" s="61"/>
    </row>
    <row r="19" spans="2:4" ht="15">
      <c r="B19" s="36">
        <v>14</v>
      </c>
      <c r="C19" s="34">
        <f t="shared" si="1"/>
        <v>57675</v>
      </c>
      <c r="D19" s="61"/>
    </row>
    <row r="20" spans="2:4" ht="15">
      <c r="B20" s="36">
        <v>15</v>
      </c>
      <c r="C20" s="34">
        <f t="shared" si="1"/>
        <v>57725</v>
      </c>
      <c r="D20" s="61"/>
    </row>
    <row r="21" spans="2:4" ht="15">
      <c r="B21" s="44">
        <v>16</v>
      </c>
      <c r="C21" s="34">
        <f t="shared" si="1"/>
        <v>57775</v>
      </c>
      <c r="D21" s="61"/>
    </row>
    <row r="22" spans="2:4" ht="15">
      <c r="B22" s="44">
        <v>17</v>
      </c>
      <c r="C22" s="34">
        <f t="shared" si="1"/>
        <v>57825</v>
      </c>
      <c r="D22" s="61"/>
    </row>
    <row r="23" spans="2:4" ht="15">
      <c r="B23" s="36">
        <v>18</v>
      </c>
      <c r="C23" s="34">
        <f t="shared" si="1"/>
        <v>57875</v>
      </c>
      <c r="D23" s="61"/>
    </row>
    <row r="24" spans="2:4" ht="15">
      <c r="B24" s="36">
        <v>19</v>
      </c>
      <c r="C24" s="34">
        <f t="shared" si="1"/>
        <v>57925</v>
      </c>
      <c r="D24" s="61"/>
    </row>
    <row r="25" spans="2:4" ht="15">
      <c r="B25" s="36">
        <v>20</v>
      </c>
      <c r="C25" s="34">
        <f t="shared" si="1"/>
        <v>57975</v>
      </c>
      <c r="D25" s="61"/>
    </row>
    <row r="26" spans="2:4" ht="15">
      <c r="B26" s="36">
        <v>21</v>
      </c>
      <c r="C26" s="34">
        <f t="shared" si="1"/>
        <v>58025</v>
      </c>
      <c r="D26" s="61"/>
    </row>
    <row r="27" spans="2:4" ht="15">
      <c r="B27" s="36">
        <v>22</v>
      </c>
      <c r="C27" s="34">
        <f t="shared" si="1"/>
        <v>58075</v>
      </c>
      <c r="D27" s="61"/>
    </row>
    <row r="28" spans="2:4" ht="15">
      <c r="B28" s="36">
        <v>23</v>
      </c>
      <c r="C28" s="34">
        <f t="shared" si="1"/>
        <v>58125</v>
      </c>
      <c r="D28" s="61"/>
    </row>
    <row r="29" spans="2:4" ht="15">
      <c r="B29" s="44">
        <v>24</v>
      </c>
      <c r="C29" s="34">
        <f t="shared" si="1"/>
        <v>58175</v>
      </c>
      <c r="D29" s="61"/>
    </row>
    <row r="30" spans="2:4" ht="15">
      <c r="B30" s="44">
        <v>25</v>
      </c>
      <c r="C30" s="34">
        <f t="shared" si="1"/>
        <v>58225</v>
      </c>
      <c r="D30" s="61"/>
    </row>
    <row r="31" spans="2:4" ht="15">
      <c r="B31" s="36">
        <v>26</v>
      </c>
      <c r="C31" s="34">
        <f t="shared" si="1"/>
        <v>58275</v>
      </c>
      <c r="D31" s="61"/>
    </row>
    <row r="32" spans="2:4" ht="15">
      <c r="B32" s="36">
        <v>27</v>
      </c>
      <c r="C32" s="34">
        <f t="shared" si="1"/>
        <v>58325</v>
      </c>
      <c r="D32" s="61"/>
    </row>
    <row r="33" spans="2:4" ht="15">
      <c r="B33" s="36">
        <v>28</v>
      </c>
      <c r="C33" s="34">
        <f t="shared" si="1"/>
        <v>58375</v>
      </c>
      <c r="D33" s="61"/>
    </row>
    <row r="34" spans="2:4" ht="15">
      <c r="B34" s="36">
        <v>29</v>
      </c>
      <c r="C34" s="34">
        <f t="shared" si="1"/>
        <v>58425</v>
      </c>
      <c r="D34" s="61"/>
    </row>
    <row r="35" spans="2:4" ht="15">
      <c r="B35" s="36">
        <v>30</v>
      </c>
      <c r="C35" s="34">
        <f t="shared" si="1"/>
        <v>58475</v>
      </c>
      <c r="D35" s="61"/>
    </row>
    <row r="36" spans="2:4" ht="15">
      <c r="B36" s="36">
        <v>31</v>
      </c>
      <c r="C36" s="34">
        <f t="shared" si="1"/>
        <v>58525</v>
      </c>
      <c r="D36" s="61"/>
    </row>
    <row r="37" spans="2:4" ht="15">
      <c r="B37" s="44">
        <v>32</v>
      </c>
      <c r="C37" s="34">
        <f t="shared" si="1"/>
        <v>58575</v>
      </c>
      <c r="D37" s="61"/>
    </row>
    <row r="38" spans="2:4" ht="15">
      <c r="B38" s="44">
        <v>33</v>
      </c>
      <c r="C38" s="34">
        <f t="shared" si="1"/>
        <v>58625</v>
      </c>
      <c r="D38" s="61"/>
    </row>
    <row r="39" spans="2:4" ht="15">
      <c r="B39" s="36">
        <v>34</v>
      </c>
      <c r="C39" s="34">
        <f t="shared" si="1"/>
        <v>58675</v>
      </c>
      <c r="D39" s="61"/>
    </row>
    <row r="40" spans="2:4" ht="15">
      <c r="B40" s="36">
        <v>35</v>
      </c>
      <c r="C40" s="34">
        <f t="shared" si="1"/>
        <v>58725</v>
      </c>
      <c r="D40" s="61"/>
    </row>
    <row r="41" spans="2:4" ht="15">
      <c r="B41" s="36">
        <v>36</v>
      </c>
      <c r="C41" s="34">
        <f t="shared" si="1"/>
        <v>58775</v>
      </c>
      <c r="D41" s="61"/>
    </row>
    <row r="42" spans="2:4" ht="15">
      <c r="B42" s="36">
        <v>37</v>
      </c>
      <c r="C42" s="34">
        <f t="shared" si="1"/>
        <v>58825</v>
      </c>
      <c r="D42" s="61"/>
    </row>
    <row r="43" spans="2:4" ht="15">
      <c r="B43" s="36">
        <v>38</v>
      </c>
      <c r="C43" s="34">
        <f t="shared" si="1"/>
        <v>58875</v>
      </c>
      <c r="D43" s="61"/>
    </row>
    <row r="44" spans="2:4" ht="15">
      <c r="B44" s="36">
        <v>39</v>
      </c>
      <c r="C44" s="34">
        <f t="shared" si="1"/>
        <v>58925</v>
      </c>
      <c r="D44" s="61"/>
    </row>
    <row r="45" spans="2:4" ht="15">
      <c r="B45" s="44">
        <v>40</v>
      </c>
      <c r="C45" s="34">
        <f t="shared" si="1"/>
        <v>58975</v>
      </c>
      <c r="D45" s="61"/>
    </row>
    <row r="46" spans="2:4" ht="15">
      <c r="B46" s="44">
        <v>41</v>
      </c>
      <c r="C46" s="34">
        <f t="shared" si="1"/>
        <v>59025</v>
      </c>
      <c r="D46" s="61"/>
    </row>
    <row r="47" spans="2:4" ht="15">
      <c r="B47" s="36">
        <v>42</v>
      </c>
      <c r="C47" s="34">
        <f t="shared" si="1"/>
        <v>59075</v>
      </c>
      <c r="D47" s="61"/>
    </row>
    <row r="48" spans="2:4" ht="15">
      <c r="B48" s="36">
        <v>43</v>
      </c>
      <c r="C48" s="34">
        <f t="shared" si="1"/>
        <v>59125</v>
      </c>
      <c r="D48" s="61"/>
    </row>
    <row r="49" spans="2:4" ht="15">
      <c r="B49" s="36">
        <v>44</v>
      </c>
      <c r="C49" s="34">
        <f t="shared" si="1"/>
        <v>59175</v>
      </c>
      <c r="D49" s="61"/>
    </row>
    <row r="50" spans="2:4" ht="15">
      <c r="B50" s="36">
        <v>45</v>
      </c>
      <c r="C50" s="34">
        <f t="shared" si="1"/>
        <v>59225</v>
      </c>
      <c r="D50" s="61"/>
    </row>
    <row r="51" spans="2:4" ht="15">
      <c r="B51" s="36">
        <v>46</v>
      </c>
      <c r="C51" s="34">
        <f t="shared" si="1"/>
        <v>59275</v>
      </c>
      <c r="D51" s="61"/>
    </row>
    <row r="52" spans="2:4" ht="15">
      <c r="B52" s="36">
        <v>47</v>
      </c>
      <c r="C52" s="34">
        <f t="shared" si="1"/>
        <v>59325</v>
      </c>
      <c r="D52" s="61"/>
    </row>
    <row r="53" spans="2:4" ht="15">
      <c r="B53" s="44">
        <v>48</v>
      </c>
      <c r="C53" s="34">
        <f t="shared" si="1"/>
        <v>59375</v>
      </c>
      <c r="D53" s="61"/>
    </row>
    <row r="54" spans="2:4" ht="15">
      <c r="B54" s="44">
        <v>49</v>
      </c>
      <c r="C54" s="34">
        <f t="shared" si="1"/>
        <v>59425</v>
      </c>
      <c r="D54" s="61"/>
    </row>
    <row r="55" spans="2:4" ht="15">
      <c r="B55" s="36">
        <v>50</v>
      </c>
      <c r="C55" s="34">
        <f t="shared" si="1"/>
        <v>59475</v>
      </c>
      <c r="D55" s="61"/>
    </row>
    <row r="56" spans="2:4" ht="15">
      <c r="B56" s="36">
        <v>51</v>
      </c>
      <c r="C56" s="34">
        <f t="shared" si="1"/>
        <v>59525</v>
      </c>
      <c r="D56" s="61"/>
    </row>
    <row r="57" spans="2:4" ht="15">
      <c r="B57" s="36">
        <v>52</v>
      </c>
      <c r="C57" s="34">
        <f t="shared" si="1"/>
        <v>59575</v>
      </c>
      <c r="D57" s="61"/>
    </row>
    <row r="58" spans="2:4" ht="15">
      <c r="B58" s="36">
        <v>53</v>
      </c>
      <c r="C58" s="34">
        <f t="shared" si="1"/>
        <v>59625</v>
      </c>
      <c r="D58" s="61"/>
    </row>
    <row r="59" spans="2:4" ht="15">
      <c r="B59" s="36">
        <v>54</v>
      </c>
      <c r="C59" s="34">
        <f t="shared" si="1"/>
        <v>59675</v>
      </c>
      <c r="D59" s="61"/>
    </row>
    <row r="60" spans="2:4" ht="15">
      <c r="B60" s="36">
        <v>55</v>
      </c>
      <c r="C60" s="34">
        <f t="shared" si="1"/>
        <v>59725</v>
      </c>
      <c r="D60" s="61"/>
    </row>
    <row r="61" spans="2:4" ht="15">
      <c r="B61" s="44">
        <v>56</v>
      </c>
      <c r="C61" s="34">
        <f t="shared" si="1"/>
        <v>59775</v>
      </c>
      <c r="D61" s="61"/>
    </row>
    <row r="62" spans="2:4" ht="15">
      <c r="B62" s="44">
        <v>57</v>
      </c>
      <c r="C62" s="34">
        <f t="shared" si="1"/>
        <v>59825</v>
      </c>
      <c r="D62" s="61"/>
    </row>
    <row r="63" spans="2:4" ht="15">
      <c r="B63" s="36">
        <v>58</v>
      </c>
      <c r="C63" s="34">
        <f t="shared" si="1"/>
        <v>59875</v>
      </c>
      <c r="D63" s="61"/>
    </row>
    <row r="64" spans="2:4" ht="15">
      <c r="B64" s="36">
        <v>59</v>
      </c>
      <c r="C64" s="34">
        <f t="shared" si="1"/>
        <v>59925</v>
      </c>
      <c r="D64" s="61"/>
    </row>
    <row r="65" spans="2:4" ht="15">
      <c r="B65" s="36">
        <v>60</v>
      </c>
      <c r="C65" s="34">
        <f t="shared" si="1"/>
        <v>59975</v>
      </c>
      <c r="D65" s="61"/>
    </row>
    <row r="66" spans="2:4" ht="15">
      <c r="B66" s="36">
        <v>61</v>
      </c>
      <c r="C66" s="34">
        <f t="shared" si="1"/>
        <v>60025</v>
      </c>
      <c r="D66" s="61"/>
    </row>
    <row r="67" spans="2:4" ht="15">
      <c r="B67" s="36">
        <v>62</v>
      </c>
      <c r="C67" s="34">
        <f t="shared" si="1"/>
        <v>60075</v>
      </c>
      <c r="D67" s="61"/>
    </row>
    <row r="68" spans="2:4" ht="15">
      <c r="B68" s="36">
        <v>63</v>
      </c>
      <c r="C68" s="34">
        <f t="shared" si="1"/>
        <v>60125</v>
      </c>
      <c r="D68" s="61"/>
    </row>
    <row r="69" spans="2:4" ht="15">
      <c r="B69" s="44">
        <v>64</v>
      </c>
      <c r="C69" s="34">
        <f t="shared" si="1"/>
        <v>60175</v>
      </c>
      <c r="D69" s="61"/>
    </row>
    <row r="70" spans="2:4" ht="15">
      <c r="B70" s="44">
        <v>65</v>
      </c>
      <c r="C70" s="34">
        <f t="shared" si="1"/>
        <v>60225</v>
      </c>
      <c r="D70" s="61"/>
    </row>
    <row r="71" spans="2:4" ht="15">
      <c r="B71" s="36">
        <v>66</v>
      </c>
      <c r="C71" s="34">
        <f t="shared" si="1"/>
        <v>60275</v>
      </c>
      <c r="D71" s="61"/>
    </row>
    <row r="72" spans="2:4" ht="15">
      <c r="B72" s="36">
        <v>67</v>
      </c>
      <c r="C72" s="34">
        <f t="shared" si="1"/>
        <v>60325</v>
      </c>
      <c r="D72" s="61"/>
    </row>
    <row r="73" spans="2:4" ht="15">
      <c r="B73" s="36">
        <v>68</v>
      </c>
      <c r="C73" s="34">
        <f t="shared" si="1"/>
        <v>60375</v>
      </c>
      <c r="D73" s="61"/>
    </row>
    <row r="74" spans="2:4" ht="15">
      <c r="B74" s="36">
        <v>69</v>
      </c>
      <c r="C74" s="34">
        <f t="shared" si="1"/>
        <v>60425</v>
      </c>
      <c r="D74" s="61"/>
    </row>
    <row r="75" spans="2:4" ht="15">
      <c r="B75" s="36">
        <v>70</v>
      </c>
      <c r="C75" s="34">
        <f t="shared" si="1"/>
        <v>60475</v>
      </c>
      <c r="D75" s="61"/>
    </row>
    <row r="76" spans="2:4" ht="15">
      <c r="B76" s="36">
        <v>71</v>
      </c>
      <c r="C76" s="34">
        <f t="shared" si="1"/>
        <v>60525</v>
      </c>
      <c r="D76" s="61"/>
    </row>
    <row r="77" spans="2:4" ht="15">
      <c r="B77" s="44">
        <v>72</v>
      </c>
      <c r="C77" s="34">
        <f t="shared" si="1"/>
        <v>60575</v>
      </c>
      <c r="D77" s="61"/>
    </row>
    <row r="78" spans="2:4" ht="15">
      <c r="B78" s="44">
        <v>73</v>
      </c>
      <c r="C78" s="34">
        <f t="shared" si="1"/>
        <v>60625</v>
      </c>
      <c r="D78" s="61"/>
    </row>
    <row r="79" spans="2:4" ht="15">
      <c r="B79" s="36">
        <v>74</v>
      </c>
      <c r="C79" s="34">
        <f t="shared" si="1"/>
        <v>60675</v>
      </c>
      <c r="D79" s="61"/>
    </row>
    <row r="80" spans="2:4" ht="15">
      <c r="B80" s="36">
        <v>75</v>
      </c>
      <c r="C80" s="34">
        <f aca="true" t="shared" si="2" ref="C80:C141">C79+50</f>
        <v>60725</v>
      </c>
      <c r="D80" s="61"/>
    </row>
    <row r="81" spans="2:4" ht="15">
      <c r="B81" s="36">
        <v>76</v>
      </c>
      <c r="C81" s="34">
        <f t="shared" si="2"/>
        <v>60775</v>
      </c>
      <c r="D81" s="61"/>
    </row>
    <row r="82" spans="2:4" ht="15">
      <c r="B82" s="36">
        <v>77</v>
      </c>
      <c r="C82" s="34">
        <f t="shared" si="2"/>
        <v>60825</v>
      </c>
      <c r="D82" s="61"/>
    </row>
    <row r="83" spans="2:4" ht="15">
      <c r="B83" s="36">
        <v>78</v>
      </c>
      <c r="C83" s="34">
        <f t="shared" si="2"/>
        <v>60875</v>
      </c>
      <c r="D83" s="61"/>
    </row>
    <row r="84" spans="2:4" ht="15">
      <c r="B84" s="36">
        <v>79</v>
      </c>
      <c r="C84" s="34">
        <f t="shared" si="2"/>
        <v>60925</v>
      </c>
      <c r="D84" s="61"/>
    </row>
    <row r="85" spans="2:4" ht="15">
      <c r="B85" s="44">
        <v>80</v>
      </c>
      <c r="C85" s="34">
        <f t="shared" si="2"/>
        <v>60975</v>
      </c>
      <c r="D85" s="61"/>
    </row>
    <row r="86" spans="2:4" ht="15">
      <c r="B86" s="44">
        <v>81</v>
      </c>
      <c r="C86" s="34">
        <f t="shared" si="2"/>
        <v>61025</v>
      </c>
      <c r="D86" s="61"/>
    </row>
    <row r="87" spans="2:4" ht="15">
      <c r="B87" s="36">
        <v>82</v>
      </c>
      <c r="C87" s="34">
        <f t="shared" si="2"/>
        <v>61075</v>
      </c>
      <c r="D87" s="61"/>
    </row>
    <row r="88" spans="2:4" ht="15">
      <c r="B88" s="36">
        <v>83</v>
      </c>
      <c r="C88" s="34">
        <f t="shared" si="2"/>
        <v>61125</v>
      </c>
      <c r="D88" s="61"/>
    </row>
    <row r="89" spans="2:4" ht="15">
      <c r="B89" s="36">
        <v>84</v>
      </c>
      <c r="C89" s="34">
        <f t="shared" si="2"/>
        <v>61175</v>
      </c>
      <c r="D89" s="61"/>
    </row>
    <row r="90" spans="2:4" ht="15">
      <c r="B90" s="36">
        <v>85</v>
      </c>
      <c r="C90" s="34">
        <f t="shared" si="2"/>
        <v>61225</v>
      </c>
      <c r="D90" s="61"/>
    </row>
    <row r="91" spans="2:4" ht="15">
      <c r="B91" s="36">
        <v>86</v>
      </c>
      <c r="C91" s="34">
        <f t="shared" si="2"/>
        <v>61275</v>
      </c>
      <c r="D91" s="61"/>
    </row>
    <row r="92" spans="2:4" ht="15">
      <c r="B92" s="36">
        <v>87</v>
      </c>
      <c r="C92" s="34">
        <f t="shared" si="2"/>
        <v>61325</v>
      </c>
      <c r="D92" s="61"/>
    </row>
    <row r="93" spans="2:4" ht="15">
      <c r="B93" s="44">
        <v>88</v>
      </c>
      <c r="C93" s="34">
        <f t="shared" si="2"/>
        <v>61375</v>
      </c>
      <c r="D93" s="61"/>
    </row>
    <row r="94" spans="2:4" ht="15">
      <c r="B94" s="44">
        <v>89</v>
      </c>
      <c r="C94" s="34">
        <f t="shared" si="2"/>
        <v>61425</v>
      </c>
      <c r="D94" s="61"/>
    </row>
    <row r="95" spans="2:4" ht="15">
      <c r="B95" s="36">
        <v>90</v>
      </c>
      <c r="C95" s="34">
        <f t="shared" si="2"/>
        <v>61475</v>
      </c>
      <c r="D95" s="61"/>
    </row>
    <row r="96" spans="2:4" ht="15">
      <c r="B96" s="36">
        <v>91</v>
      </c>
      <c r="C96" s="34">
        <f t="shared" si="2"/>
        <v>61525</v>
      </c>
      <c r="D96" s="61"/>
    </row>
    <row r="97" spans="2:4" ht="15">
      <c r="B97" s="36">
        <v>92</v>
      </c>
      <c r="C97" s="34">
        <f t="shared" si="2"/>
        <v>61575</v>
      </c>
      <c r="D97" s="61"/>
    </row>
    <row r="98" spans="2:4" ht="15">
      <c r="B98" s="36">
        <v>93</v>
      </c>
      <c r="C98" s="34">
        <f t="shared" si="2"/>
        <v>61625</v>
      </c>
      <c r="D98" s="61"/>
    </row>
    <row r="99" spans="2:4" ht="15">
      <c r="B99" s="36">
        <v>94</v>
      </c>
      <c r="C99" s="34">
        <f t="shared" si="2"/>
        <v>61675</v>
      </c>
      <c r="D99" s="61"/>
    </row>
    <row r="100" spans="2:4" ht="15">
      <c r="B100" s="36">
        <v>95</v>
      </c>
      <c r="C100" s="34">
        <f t="shared" si="2"/>
        <v>61725</v>
      </c>
      <c r="D100" s="61"/>
    </row>
    <row r="101" spans="2:4" ht="15">
      <c r="B101" s="44">
        <v>96</v>
      </c>
      <c r="C101" s="34">
        <f t="shared" si="2"/>
        <v>61775</v>
      </c>
      <c r="D101" s="61"/>
    </row>
    <row r="102" spans="2:4" ht="15">
      <c r="B102" s="44">
        <v>97</v>
      </c>
      <c r="C102" s="34">
        <f t="shared" si="2"/>
        <v>61825</v>
      </c>
      <c r="D102" s="61"/>
    </row>
    <row r="103" spans="2:4" ht="15">
      <c r="B103" s="36">
        <v>98</v>
      </c>
      <c r="C103" s="34">
        <f t="shared" si="2"/>
        <v>61875</v>
      </c>
      <c r="D103" s="61"/>
    </row>
    <row r="104" spans="2:4" ht="15">
      <c r="B104" s="36">
        <v>99</v>
      </c>
      <c r="C104" s="34">
        <f t="shared" si="2"/>
        <v>61925</v>
      </c>
      <c r="D104" s="61"/>
    </row>
    <row r="105" spans="2:4" ht="15">
      <c r="B105" s="36">
        <v>100</v>
      </c>
      <c r="C105" s="34">
        <f t="shared" si="2"/>
        <v>61975</v>
      </c>
      <c r="D105" s="61"/>
    </row>
    <row r="106" spans="2:4" ht="15">
      <c r="B106" s="36">
        <v>101</v>
      </c>
      <c r="C106" s="34">
        <f t="shared" si="2"/>
        <v>62025</v>
      </c>
      <c r="D106" s="61"/>
    </row>
    <row r="107" spans="2:4" ht="15">
      <c r="B107" s="36">
        <v>102</v>
      </c>
      <c r="C107" s="34">
        <f t="shared" si="2"/>
        <v>62075</v>
      </c>
      <c r="D107" s="61"/>
    </row>
    <row r="108" spans="2:4" ht="15">
      <c r="B108" s="36">
        <v>103</v>
      </c>
      <c r="C108" s="34">
        <f t="shared" si="2"/>
        <v>62125</v>
      </c>
      <c r="D108" s="61"/>
    </row>
    <row r="109" spans="2:4" ht="15">
      <c r="B109" s="44">
        <v>104</v>
      </c>
      <c r="C109" s="34">
        <f t="shared" si="2"/>
        <v>62175</v>
      </c>
      <c r="D109" s="61"/>
    </row>
    <row r="110" spans="2:4" ht="15">
      <c r="B110" s="44">
        <v>105</v>
      </c>
      <c r="C110" s="34">
        <f t="shared" si="2"/>
        <v>62225</v>
      </c>
      <c r="D110" s="61"/>
    </row>
    <row r="111" spans="2:4" ht="15">
      <c r="B111" s="36">
        <v>106</v>
      </c>
      <c r="C111" s="34">
        <f t="shared" si="2"/>
        <v>62275</v>
      </c>
      <c r="D111" s="61"/>
    </row>
    <row r="112" spans="2:4" ht="15">
      <c r="B112" s="36">
        <v>107</v>
      </c>
      <c r="C112" s="34">
        <f t="shared" si="2"/>
        <v>62325</v>
      </c>
      <c r="D112" s="61"/>
    </row>
    <row r="113" spans="2:4" ht="15">
      <c r="B113" s="36">
        <v>108</v>
      </c>
      <c r="C113" s="34">
        <f t="shared" si="2"/>
        <v>62375</v>
      </c>
      <c r="D113" s="61"/>
    </row>
    <row r="114" spans="2:4" ht="15">
      <c r="B114" s="36">
        <v>109</v>
      </c>
      <c r="C114" s="34">
        <f t="shared" si="2"/>
        <v>62425</v>
      </c>
      <c r="D114" s="61"/>
    </row>
    <row r="115" spans="2:4" ht="15">
      <c r="B115" s="36">
        <v>110</v>
      </c>
      <c r="C115" s="34">
        <f t="shared" si="2"/>
        <v>62475</v>
      </c>
      <c r="D115" s="61"/>
    </row>
    <row r="116" spans="2:4" ht="15">
      <c r="B116" s="36">
        <v>111</v>
      </c>
      <c r="C116" s="34">
        <f t="shared" si="2"/>
        <v>62525</v>
      </c>
      <c r="D116" s="61"/>
    </row>
    <row r="117" spans="2:4" ht="15">
      <c r="B117" s="44">
        <v>112</v>
      </c>
      <c r="C117" s="34">
        <f t="shared" si="2"/>
        <v>62575</v>
      </c>
      <c r="D117" s="61"/>
    </row>
    <row r="118" spans="2:4" ht="15">
      <c r="B118" s="44">
        <v>113</v>
      </c>
      <c r="C118" s="34">
        <f t="shared" si="2"/>
        <v>62625</v>
      </c>
      <c r="D118" s="61"/>
    </row>
    <row r="119" spans="2:4" ht="15">
      <c r="B119" s="36">
        <v>114</v>
      </c>
      <c r="C119" s="34">
        <f t="shared" si="2"/>
        <v>62675</v>
      </c>
      <c r="D119" s="61"/>
    </row>
    <row r="120" spans="2:4" ht="15">
      <c r="B120" s="36">
        <v>115</v>
      </c>
      <c r="C120" s="34">
        <f t="shared" si="2"/>
        <v>62725</v>
      </c>
      <c r="D120" s="61"/>
    </row>
    <row r="121" spans="2:4" ht="15">
      <c r="B121" s="36">
        <v>116</v>
      </c>
      <c r="C121" s="34">
        <f t="shared" si="2"/>
        <v>62775</v>
      </c>
      <c r="D121" s="61"/>
    </row>
    <row r="122" spans="2:4" ht="15">
      <c r="B122" s="36">
        <v>117</v>
      </c>
      <c r="C122" s="34">
        <f t="shared" si="2"/>
        <v>62825</v>
      </c>
      <c r="D122" s="61"/>
    </row>
    <row r="123" spans="2:4" ht="15">
      <c r="B123" s="36">
        <v>118</v>
      </c>
      <c r="C123" s="34">
        <f t="shared" si="2"/>
        <v>62875</v>
      </c>
      <c r="D123" s="61"/>
    </row>
    <row r="124" spans="2:4" ht="15">
      <c r="B124" s="36">
        <v>119</v>
      </c>
      <c r="C124" s="34">
        <f t="shared" si="2"/>
        <v>62925</v>
      </c>
      <c r="D124" s="61"/>
    </row>
    <row r="125" spans="2:4" ht="15">
      <c r="B125" s="44">
        <v>120</v>
      </c>
      <c r="C125" s="34">
        <f t="shared" si="2"/>
        <v>62975</v>
      </c>
      <c r="D125" s="61"/>
    </row>
    <row r="126" spans="2:4" ht="15">
      <c r="B126" s="44">
        <v>121</v>
      </c>
      <c r="C126" s="34">
        <f t="shared" si="2"/>
        <v>63025</v>
      </c>
      <c r="D126" s="61"/>
    </row>
    <row r="127" spans="2:4" ht="15">
      <c r="B127" s="36">
        <v>122</v>
      </c>
      <c r="C127" s="34">
        <f t="shared" si="2"/>
        <v>63075</v>
      </c>
      <c r="D127" s="61"/>
    </row>
    <row r="128" spans="2:4" ht="15">
      <c r="B128" s="36">
        <v>123</v>
      </c>
      <c r="C128" s="34">
        <f t="shared" si="2"/>
        <v>63125</v>
      </c>
      <c r="D128" s="61"/>
    </row>
    <row r="129" spans="2:4" ht="15">
      <c r="B129" s="36">
        <v>124</v>
      </c>
      <c r="C129" s="34">
        <f t="shared" si="2"/>
        <v>63175</v>
      </c>
      <c r="D129" s="61"/>
    </row>
    <row r="130" spans="2:4" ht="15">
      <c r="B130" s="36">
        <v>125</v>
      </c>
      <c r="C130" s="34">
        <f t="shared" si="2"/>
        <v>63225</v>
      </c>
      <c r="D130" s="61"/>
    </row>
    <row r="131" spans="2:4" ht="15">
      <c r="B131" s="36">
        <v>126</v>
      </c>
      <c r="C131" s="34">
        <f t="shared" si="2"/>
        <v>63275</v>
      </c>
      <c r="D131" s="61"/>
    </row>
    <row r="132" spans="2:4" ht="15">
      <c r="B132" s="36">
        <v>127</v>
      </c>
      <c r="C132" s="34">
        <f t="shared" si="2"/>
        <v>63325</v>
      </c>
      <c r="D132" s="61"/>
    </row>
    <row r="133" spans="2:4" ht="15">
      <c r="B133" s="44">
        <v>128</v>
      </c>
      <c r="C133" s="34">
        <f t="shared" si="2"/>
        <v>63375</v>
      </c>
      <c r="D133" s="61"/>
    </row>
    <row r="134" spans="2:4" ht="15">
      <c r="B134" s="44">
        <v>129</v>
      </c>
      <c r="C134" s="34">
        <f t="shared" si="2"/>
        <v>63425</v>
      </c>
      <c r="D134" s="61"/>
    </row>
    <row r="135" spans="2:4" ht="15">
      <c r="B135" s="36">
        <v>130</v>
      </c>
      <c r="C135" s="34">
        <f t="shared" si="2"/>
        <v>63475</v>
      </c>
      <c r="D135" s="61"/>
    </row>
    <row r="136" spans="2:4" ht="15">
      <c r="B136" s="36">
        <v>131</v>
      </c>
      <c r="C136" s="34">
        <f t="shared" si="2"/>
        <v>63525</v>
      </c>
      <c r="D136" s="61"/>
    </row>
    <row r="137" spans="2:4" ht="15">
      <c r="B137" s="36">
        <v>132</v>
      </c>
      <c r="C137" s="34">
        <f t="shared" si="2"/>
        <v>63575</v>
      </c>
      <c r="D137" s="61"/>
    </row>
    <row r="138" spans="2:4" ht="15">
      <c r="B138" s="36">
        <v>133</v>
      </c>
      <c r="C138" s="34">
        <f t="shared" si="2"/>
        <v>63625</v>
      </c>
      <c r="D138" s="61"/>
    </row>
    <row r="139" spans="2:4" ht="15">
      <c r="B139" s="36">
        <v>134</v>
      </c>
      <c r="C139" s="34">
        <f t="shared" si="2"/>
        <v>63675</v>
      </c>
      <c r="D139" s="61"/>
    </row>
    <row r="140" spans="2:4" ht="15">
      <c r="B140" s="36">
        <v>135</v>
      </c>
      <c r="C140" s="34">
        <f t="shared" si="2"/>
        <v>63725</v>
      </c>
      <c r="D140" s="61"/>
    </row>
    <row r="141" spans="2:4" ht="15">
      <c r="B141" s="44">
        <v>136</v>
      </c>
      <c r="C141" s="34">
        <f t="shared" si="2"/>
        <v>63775</v>
      </c>
      <c r="D141" s="61"/>
    </row>
    <row r="142" spans="2:4" ht="15">
      <c r="B142" s="36">
        <v>137</v>
      </c>
      <c r="C142" s="34">
        <f>C141+50</f>
        <v>63825</v>
      </c>
      <c r="D142" s="61"/>
    </row>
    <row r="143" spans="2:4" ht="15">
      <c r="B143" s="36">
        <v>138</v>
      </c>
      <c r="C143" s="34">
        <f>C142+50</f>
        <v>63875</v>
      </c>
      <c r="D143" s="61"/>
    </row>
    <row r="144" spans="2:4" ht="15">
      <c r="B144" s="36">
        <v>139</v>
      </c>
      <c r="C144" s="34">
        <f>C143+50</f>
        <v>63925</v>
      </c>
      <c r="D144" s="61"/>
    </row>
    <row r="145" spans="2:4" ht="15">
      <c r="B145" s="36">
        <v>140</v>
      </c>
      <c r="C145" s="34">
        <f>C144+50</f>
        <v>63975</v>
      </c>
      <c r="D145" s="61"/>
    </row>
  </sheetData>
  <sheetProtection/>
  <mergeCells count="3">
    <mergeCell ref="B4:C4"/>
    <mergeCell ref="F6:J9"/>
    <mergeCell ref="E6:E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J19" sqref="J19"/>
    </sheetView>
  </sheetViews>
  <sheetFormatPr defaultColWidth="11.00390625" defaultRowHeight="14.25"/>
  <sheetData>
    <row r="2" spans="2:5" ht="15">
      <c r="B2" s="47" t="s">
        <v>41</v>
      </c>
      <c r="C2" s="59"/>
      <c r="D2" s="59"/>
      <c r="E2" s="35"/>
    </row>
    <row r="4" spans="2:8" ht="14.25">
      <c r="B4" s="88" t="s">
        <v>40</v>
      </c>
      <c r="C4" s="89"/>
      <c r="D4" s="90"/>
      <c r="F4" s="88" t="s">
        <v>39</v>
      </c>
      <c r="G4" s="89"/>
      <c r="H4" s="90"/>
    </row>
    <row r="5" spans="2:8" ht="14.25">
      <c r="B5" s="3" t="s">
        <v>4</v>
      </c>
      <c r="C5" s="3" t="s">
        <v>0</v>
      </c>
      <c r="D5" s="3" t="s">
        <v>1</v>
      </c>
      <c r="F5" s="3" t="s">
        <v>4</v>
      </c>
      <c r="G5" s="3" t="s">
        <v>0</v>
      </c>
      <c r="H5" s="3" t="s">
        <v>1</v>
      </c>
    </row>
    <row r="6" spans="2:8" ht="15">
      <c r="B6" s="36">
        <v>1</v>
      </c>
      <c r="C6" s="34">
        <v>64075</v>
      </c>
      <c r="D6" s="34">
        <v>65025</v>
      </c>
      <c r="F6" s="36">
        <v>1</v>
      </c>
      <c r="G6" s="34">
        <v>64025</v>
      </c>
      <c r="H6" s="34">
        <v>65015</v>
      </c>
    </row>
    <row r="7" spans="2:8" ht="15">
      <c r="B7" s="36">
        <v>2</v>
      </c>
      <c r="C7" s="34">
        <f>C6+50</f>
        <v>64125</v>
      </c>
      <c r="D7" s="34">
        <f>D6+50</f>
        <v>65075</v>
      </c>
      <c r="F7" s="36">
        <v>2</v>
      </c>
      <c r="G7" s="34">
        <f aca="true" t="shared" si="0" ref="G7:G31">G6+30</f>
        <v>64055</v>
      </c>
      <c r="H7" s="34">
        <f aca="true" t="shared" si="1" ref="H7:H31">H6+30</f>
        <v>65045</v>
      </c>
    </row>
    <row r="8" spans="2:8" ht="15">
      <c r="B8" s="36">
        <v>3</v>
      </c>
      <c r="C8" s="34">
        <f aca="true" t="shared" si="2" ref="C8:C24">C7+50</f>
        <v>64175</v>
      </c>
      <c r="D8" s="34">
        <f aca="true" t="shared" si="3" ref="D8:D24">D7+50</f>
        <v>65125</v>
      </c>
      <c r="F8" s="36">
        <v>3</v>
      </c>
      <c r="G8" s="34">
        <f t="shared" si="0"/>
        <v>64085</v>
      </c>
      <c r="H8" s="34">
        <f t="shared" si="1"/>
        <v>65075</v>
      </c>
    </row>
    <row r="9" spans="2:8" ht="15">
      <c r="B9" s="36">
        <v>4</v>
      </c>
      <c r="C9" s="34">
        <f t="shared" si="2"/>
        <v>64225</v>
      </c>
      <c r="D9" s="34">
        <f t="shared" si="3"/>
        <v>65175</v>
      </c>
      <c r="F9" s="36">
        <v>4</v>
      </c>
      <c r="G9" s="34">
        <f t="shared" si="0"/>
        <v>64115</v>
      </c>
      <c r="H9" s="34">
        <f t="shared" si="1"/>
        <v>65105</v>
      </c>
    </row>
    <row r="10" spans="2:8" ht="15">
      <c r="B10" s="36">
        <v>5</v>
      </c>
      <c r="C10" s="34">
        <f t="shared" si="2"/>
        <v>64275</v>
      </c>
      <c r="D10" s="34">
        <f t="shared" si="3"/>
        <v>65225</v>
      </c>
      <c r="F10" s="36">
        <v>5</v>
      </c>
      <c r="G10" s="34">
        <f t="shared" si="0"/>
        <v>64145</v>
      </c>
      <c r="H10" s="34">
        <f t="shared" si="1"/>
        <v>65135</v>
      </c>
    </row>
    <row r="11" spans="2:8" ht="15">
      <c r="B11" s="36">
        <v>6</v>
      </c>
      <c r="C11" s="34">
        <f t="shared" si="2"/>
        <v>64325</v>
      </c>
      <c r="D11" s="34">
        <f t="shared" si="3"/>
        <v>65275</v>
      </c>
      <c r="F11" s="36">
        <v>6</v>
      </c>
      <c r="G11" s="34">
        <f t="shared" si="0"/>
        <v>64175</v>
      </c>
      <c r="H11" s="34">
        <f t="shared" si="1"/>
        <v>65165</v>
      </c>
    </row>
    <row r="12" spans="2:8" ht="15">
      <c r="B12" s="36">
        <v>7</v>
      </c>
      <c r="C12" s="34">
        <f t="shared" si="2"/>
        <v>64375</v>
      </c>
      <c r="D12" s="34">
        <f t="shared" si="3"/>
        <v>65325</v>
      </c>
      <c r="F12" s="36">
        <v>7</v>
      </c>
      <c r="G12" s="34">
        <f t="shared" si="0"/>
        <v>64205</v>
      </c>
      <c r="H12" s="34">
        <f t="shared" si="1"/>
        <v>65195</v>
      </c>
    </row>
    <row r="13" spans="2:8" ht="15">
      <c r="B13" s="44">
        <v>8</v>
      </c>
      <c r="C13" s="34">
        <f t="shared" si="2"/>
        <v>64425</v>
      </c>
      <c r="D13" s="34">
        <f t="shared" si="3"/>
        <v>65375</v>
      </c>
      <c r="F13" s="44">
        <v>8</v>
      </c>
      <c r="G13" s="34">
        <f t="shared" si="0"/>
        <v>64235</v>
      </c>
      <c r="H13" s="34">
        <f t="shared" si="1"/>
        <v>65225</v>
      </c>
    </row>
    <row r="14" spans="2:8" ht="15">
      <c r="B14" s="44">
        <v>9</v>
      </c>
      <c r="C14" s="34">
        <f t="shared" si="2"/>
        <v>64475</v>
      </c>
      <c r="D14" s="34">
        <f t="shared" si="3"/>
        <v>65425</v>
      </c>
      <c r="F14" s="44">
        <v>9</v>
      </c>
      <c r="G14" s="34">
        <f t="shared" si="0"/>
        <v>64265</v>
      </c>
      <c r="H14" s="34">
        <f t="shared" si="1"/>
        <v>65255</v>
      </c>
    </row>
    <row r="15" spans="2:8" ht="15">
      <c r="B15" s="36">
        <v>10</v>
      </c>
      <c r="C15" s="34">
        <f t="shared" si="2"/>
        <v>64525</v>
      </c>
      <c r="D15" s="34">
        <f t="shared" si="3"/>
        <v>65475</v>
      </c>
      <c r="F15" s="36">
        <v>10</v>
      </c>
      <c r="G15" s="34">
        <f t="shared" si="0"/>
        <v>64295</v>
      </c>
      <c r="H15" s="34">
        <f t="shared" si="1"/>
        <v>65285</v>
      </c>
    </row>
    <row r="16" spans="2:8" ht="15">
      <c r="B16" s="36">
        <v>11</v>
      </c>
      <c r="C16" s="34">
        <f t="shared" si="2"/>
        <v>64575</v>
      </c>
      <c r="D16" s="34">
        <f t="shared" si="3"/>
        <v>65525</v>
      </c>
      <c r="F16" s="36">
        <v>11</v>
      </c>
      <c r="G16" s="34">
        <f t="shared" si="0"/>
        <v>64325</v>
      </c>
      <c r="H16" s="34">
        <f t="shared" si="1"/>
        <v>65315</v>
      </c>
    </row>
    <row r="17" spans="2:8" ht="15">
      <c r="B17" s="36">
        <v>12</v>
      </c>
      <c r="C17" s="34">
        <f t="shared" si="2"/>
        <v>64625</v>
      </c>
      <c r="D17" s="34">
        <f t="shared" si="3"/>
        <v>65575</v>
      </c>
      <c r="F17" s="36">
        <v>12</v>
      </c>
      <c r="G17" s="34">
        <f t="shared" si="0"/>
        <v>64355</v>
      </c>
      <c r="H17" s="34">
        <f t="shared" si="1"/>
        <v>65345</v>
      </c>
    </row>
    <row r="18" spans="2:8" ht="15">
      <c r="B18" s="36">
        <v>13</v>
      </c>
      <c r="C18" s="34">
        <f t="shared" si="2"/>
        <v>64675</v>
      </c>
      <c r="D18" s="34">
        <f t="shared" si="3"/>
        <v>65625</v>
      </c>
      <c r="F18" s="36">
        <v>13</v>
      </c>
      <c r="G18" s="34">
        <f t="shared" si="0"/>
        <v>64385</v>
      </c>
      <c r="H18" s="34">
        <f t="shared" si="1"/>
        <v>65375</v>
      </c>
    </row>
    <row r="19" spans="2:8" ht="15">
      <c r="B19" s="36">
        <v>14</v>
      </c>
      <c r="C19" s="34">
        <f t="shared" si="2"/>
        <v>64725</v>
      </c>
      <c r="D19" s="34">
        <f t="shared" si="3"/>
        <v>65675</v>
      </c>
      <c r="F19" s="36">
        <v>14</v>
      </c>
      <c r="G19" s="34">
        <f t="shared" si="0"/>
        <v>64415</v>
      </c>
      <c r="H19" s="34">
        <f t="shared" si="1"/>
        <v>65405</v>
      </c>
    </row>
    <row r="20" spans="2:8" ht="15">
      <c r="B20" s="36">
        <v>15</v>
      </c>
      <c r="C20" s="34">
        <f t="shared" si="2"/>
        <v>64775</v>
      </c>
      <c r="D20" s="34">
        <f t="shared" si="3"/>
        <v>65725</v>
      </c>
      <c r="F20" s="36">
        <v>15</v>
      </c>
      <c r="G20" s="34">
        <f t="shared" si="0"/>
        <v>64445</v>
      </c>
      <c r="H20" s="34">
        <f t="shared" si="1"/>
        <v>65435</v>
      </c>
    </row>
    <row r="21" spans="2:8" ht="15">
      <c r="B21" s="36">
        <v>16</v>
      </c>
      <c r="C21" s="34">
        <f t="shared" si="2"/>
        <v>64825</v>
      </c>
      <c r="D21" s="34">
        <f t="shared" si="3"/>
        <v>65775</v>
      </c>
      <c r="F21" s="36">
        <v>16</v>
      </c>
      <c r="G21" s="34">
        <f t="shared" si="0"/>
        <v>64475</v>
      </c>
      <c r="H21" s="34">
        <f t="shared" si="1"/>
        <v>65465</v>
      </c>
    </row>
    <row r="22" spans="2:8" ht="15">
      <c r="B22" s="44">
        <v>17</v>
      </c>
      <c r="C22" s="34">
        <f t="shared" si="2"/>
        <v>64875</v>
      </c>
      <c r="D22" s="34">
        <f t="shared" si="3"/>
        <v>65825</v>
      </c>
      <c r="F22" s="44">
        <v>17</v>
      </c>
      <c r="G22" s="34">
        <f t="shared" si="0"/>
        <v>64505</v>
      </c>
      <c r="H22" s="34">
        <f t="shared" si="1"/>
        <v>65495</v>
      </c>
    </row>
    <row r="23" spans="2:8" ht="15">
      <c r="B23" s="44">
        <v>18</v>
      </c>
      <c r="C23" s="34">
        <f t="shared" si="2"/>
        <v>64925</v>
      </c>
      <c r="D23" s="34">
        <f t="shared" si="3"/>
        <v>65875</v>
      </c>
      <c r="F23" s="44">
        <v>18</v>
      </c>
      <c r="G23" s="34">
        <f t="shared" si="0"/>
        <v>64535</v>
      </c>
      <c r="H23" s="34">
        <f t="shared" si="1"/>
        <v>65525</v>
      </c>
    </row>
    <row r="24" spans="2:8" ht="15">
      <c r="B24" s="44">
        <v>19</v>
      </c>
      <c r="C24" s="34">
        <f t="shared" si="2"/>
        <v>64975</v>
      </c>
      <c r="D24" s="34">
        <f t="shared" si="3"/>
        <v>65925</v>
      </c>
      <c r="F24" s="36">
        <v>19</v>
      </c>
      <c r="G24" s="34">
        <f t="shared" si="0"/>
        <v>64565</v>
      </c>
      <c r="H24" s="34">
        <f t="shared" si="1"/>
        <v>65555</v>
      </c>
    </row>
    <row r="25" spans="6:8" ht="15">
      <c r="F25" s="36">
        <v>20</v>
      </c>
      <c r="G25" s="34">
        <f t="shared" si="0"/>
        <v>64595</v>
      </c>
      <c r="H25" s="34">
        <f t="shared" si="1"/>
        <v>65585</v>
      </c>
    </row>
    <row r="26" spans="6:8" ht="15">
      <c r="F26" s="36">
        <v>21</v>
      </c>
      <c r="G26" s="34">
        <f t="shared" si="0"/>
        <v>64625</v>
      </c>
      <c r="H26" s="34">
        <f t="shared" si="1"/>
        <v>65615</v>
      </c>
    </row>
    <row r="27" spans="6:8" ht="15">
      <c r="F27" s="36">
        <v>22</v>
      </c>
      <c r="G27" s="34">
        <f t="shared" si="0"/>
        <v>64655</v>
      </c>
      <c r="H27" s="34">
        <f t="shared" si="1"/>
        <v>65645</v>
      </c>
    </row>
    <row r="28" spans="6:8" ht="15">
      <c r="F28" s="36">
        <v>23</v>
      </c>
      <c r="G28" s="34">
        <f t="shared" si="0"/>
        <v>64685</v>
      </c>
      <c r="H28" s="34">
        <f t="shared" si="1"/>
        <v>65675</v>
      </c>
    </row>
    <row r="29" spans="6:8" ht="15">
      <c r="F29" s="36">
        <v>24</v>
      </c>
      <c r="G29" s="34">
        <f t="shared" si="0"/>
        <v>64715</v>
      </c>
      <c r="H29" s="34">
        <f t="shared" si="1"/>
        <v>65705</v>
      </c>
    </row>
    <row r="30" spans="6:8" ht="15">
      <c r="F30" s="36">
        <v>25</v>
      </c>
      <c r="G30" s="34">
        <f t="shared" si="0"/>
        <v>64745</v>
      </c>
      <c r="H30" s="34">
        <f t="shared" si="1"/>
        <v>65735</v>
      </c>
    </row>
    <row r="31" spans="6:8" ht="15">
      <c r="F31" s="36">
        <v>26</v>
      </c>
      <c r="G31" s="34">
        <f t="shared" si="0"/>
        <v>64775</v>
      </c>
      <c r="H31" s="34">
        <f t="shared" si="1"/>
        <v>65765</v>
      </c>
    </row>
    <row r="32" spans="6:8" ht="15">
      <c r="F32" s="36">
        <v>27</v>
      </c>
      <c r="G32" s="34">
        <f>G31+30</f>
        <v>64805</v>
      </c>
      <c r="H32" s="34">
        <f>H31+30</f>
        <v>65795</v>
      </c>
    </row>
    <row r="33" spans="6:8" ht="15">
      <c r="F33" s="36">
        <v>28</v>
      </c>
      <c r="G33" s="34">
        <f aca="true" t="shared" si="4" ref="G33:H38">G32+30</f>
        <v>64835</v>
      </c>
      <c r="H33" s="34">
        <f t="shared" si="4"/>
        <v>65825</v>
      </c>
    </row>
    <row r="34" spans="6:8" ht="15">
      <c r="F34" s="36">
        <v>29</v>
      </c>
      <c r="G34" s="34">
        <f t="shared" si="4"/>
        <v>64865</v>
      </c>
      <c r="H34" s="34">
        <f t="shared" si="4"/>
        <v>65855</v>
      </c>
    </row>
    <row r="35" spans="6:8" ht="15">
      <c r="F35" s="36">
        <v>30</v>
      </c>
      <c r="G35" s="34">
        <f t="shared" si="4"/>
        <v>64895</v>
      </c>
      <c r="H35" s="34">
        <f t="shared" si="4"/>
        <v>65885</v>
      </c>
    </row>
    <row r="36" spans="6:8" ht="15">
      <c r="F36" s="36">
        <v>31</v>
      </c>
      <c r="G36" s="34">
        <f t="shared" si="4"/>
        <v>64925</v>
      </c>
      <c r="H36" s="34">
        <f t="shared" si="4"/>
        <v>65915</v>
      </c>
    </row>
    <row r="37" spans="6:8" ht="15">
      <c r="F37" s="36">
        <v>32</v>
      </c>
      <c r="G37" s="34">
        <f t="shared" si="4"/>
        <v>64955</v>
      </c>
      <c r="H37" s="34">
        <f t="shared" si="4"/>
        <v>65945</v>
      </c>
    </row>
    <row r="38" spans="6:8" ht="15">
      <c r="F38" s="36">
        <v>33</v>
      </c>
      <c r="G38" s="34">
        <f t="shared" si="4"/>
        <v>64985</v>
      </c>
      <c r="H38" s="34">
        <f t="shared" si="4"/>
        <v>65975</v>
      </c>
    </row>
  </sheetData>
  <sheetProtection/>
  <mergeCells count="2">
    <mergeCell ref="F4:H4"/>
    <mergeCell ref="B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C18" sqref="C18"/>
    </sheetView>
  </sheetViews>
  <sheetFormatPr defaultColWidth="11.00390625" defaultRowHeight="14.25"/>
  <cols>
    <col min="6" max="8" width="11.00390625" style="46" customWidth="1"/>
  </cols>
  <sheetData>
    <row r="1" spans="6:8" ht="14.25">
      <c r="F1"/>
      <c r="G1"/>
      <c r="H1"/>
    </row>
    <row r="2" spans="2:8" ht="15">
      <c r="B2" s="47" t="s">
        <v>43</v>
      </c>
      <c r="C2" s="59"/>
      <c r="D2" s="35"/>
      <c r="F2"/>
      <c r="G2"/>
      <c r="H2"/>
    </row>
    <row r="3" spans="6:8" ht="14.25">
      <c r="F3"/>
      <c r="G3"/>
      <c r="H3"/>
    </row>
    <row r="4" spans="2:8" ht="14.25">
      <c r="B4" s="88" t="s">
        <v>44</v>
      </c>
      <c r="C4" s="95"/>
      <c r="D4" s="96"/>
      <c r="F4"/>
      <c r="G4"/>
      <c r="H4"/>
    </row>
    <row r="5" spans="2:8" ht="14.25">
      <c r="B5" s="3" t="s">
        <v>4</v>
      </c>
      <c r="C5" s="3" t="s">
        <v>0</v>
      </c>
      <c r="D5" s="3" t="s">
        <v>1</v>
      </c>
      <c r="F5"/>
      <c r="G5"/>
      <c r="H5"/>
    </row>
    <row r="6" spans="2:8" ht="15">
      <c r="B6" s="36">
        <v>1</v>
      </c>
      <c r="C6" s="34">
        <v>71250</v>
      </c>
      <c r="D6" s="34">
        <v>73750</v>
      </c>
      <c r="F6"/>
      <c r="G6"/>
      <c r="H6"/>
    </row>
    <row r="7" spans="2:8" ht="15">
      <c r="B7" s="36">
        <v>2</v>
      </c>
      <c r="C7" s="34">
        <f aca="true" t="shared" si="0" ref="C7:C14">C6+250</f>
        <v>71500</v>
      </c>
      <c r="D7" s="34">
        <f aca="true" t="shared" si="1" ref="D7:D14">D6+250</f>
        <v>74000</v>
      </c>
      <c r="F7"/>
      <c r="G7"/>
      <c r="H7"/>
    </row>
    <row r="8" spans="2:8" ht="15">
      <c r="B8" s="36">
        <v>3</v>
      </c>
      <c r="C8" s="34">
        <f t="shared" si="0"/>
        <v>71750</v>
      </c>
      <c r="D8" s="34">
        <f t="shared" si="1"/>
        <v>74250</v>
      </c>
      <c r="F8"/>
      <c r="G8"/>
      <c r="H8"/>
    </row>
    <row r="9" spans="2:8" ht="15">
      <c r="B9" s="36">
        <v>4</v>
      </c>
      <c r="C9" s="34">
        <f t="shared" si="0"/>
        <v>72000</v>
      </c>
      <c r="D9" s="34">
        <f t="shared" si="1"/>
        <v>74500</v>
      </c>
      <c r="F9"/>
      <c r="G9"/>
      <c r="H9"/>
    </row>
    <row r="10" spans="2:8" ht="15">
      <c r="B10" s="36">
        <v>5</v>
      </c>
      <c r="C10" s="34">
        <f t="shared" si="0"/>
        <v>72250</v>
      </c>
      <c r="D10" s="34">
        <f t="shared" si="1"/>
        <v>74750</v>
      </c>
      <c r="F10"/>
      <c r="G10"/>
      <c r="H10"/>
    </row>
    <row r="11" spans="2:8" ht="15">
      <c r="B11" s="36">
        <v>6</v>
      </c>
      <c r="C11" s="34">
        <f t="shared" si="0"/>
        <v>72500</v>
      </c>
      <c r="D11" s="34">
        <f t="shared" si="1"/>
        <v>75000</v>
      </c>
      <c r="F11"/>
      <c r="G11"/>
      <c r="H11"/>
    </row>
    <row r="12" spans="2:8" ht="15">
      <c r="B12" s="36">
        <v>7</v>
      </c>
      <c r="C12" s="34">
        <f t="shared" si="0"/>
        <v>72750</v>
      </c>
      <c r="D12" s="34">
        <f t="shared" si="1"/>
        <v>75250</v>
      </c>
      <c r="F12"/>
      <c r="G12"/>
      <c r="H12"/>
    </row>
    <row r="13" spans="2:8" ht="15">
      <c r="B13" s="44">
        <v>8</v>
      </c>
      <c r="C13" s="34">
        <f t="shared" si="0"/>
        <v>73000</v>
      </c>
      <c r="D13" s="34">
        <f t="shared" si="1"/>
        <v>75500</v>
      </c>
      <c r="F13"/>
      <c r="G13"/>
      <c r="H13"/>
    </row>
    <row r="14" spans="2:8" ht="15">
      <c r="B14" s="44">
        <v>9</v>
      </c>
      <c r="C14" s="34">
        <f t="shared" si="0"/>
        <v>73250</v>
      </c>
      <c r="D14" s="34">
        <f t="shared" si="1"/>
        <v>75750</v>
      </c>
      <c r="F14"/>
      <c r="G14"/>
      <c r="H14"/>
    </row>
    <row r="15" spans="6:8" ht="14.25">
      <c r="F15"/>
      <c r="G15"/>
      <c r="H15"/>
    </row>
    <row r="16" spans="2:8" ht="14.25">
      <c r="B16" s="1"/>
      <c r="F16"/>
      <c r="G16"/>
      <c r="H16"/>
    </row>
    <row r="17" spans="6:8" ht="14.25">
      <c r="F17"/>
      <c r="G17"/>
      <c r="H17"/>
    </row>
    <row r="18" spans="6:8" ht="14.25">
      <c r="F18"/>
      <c r="G18"/>
      <c r="H18"/>
    </row>
    <row r="19" spans="6:8" ht="14.25">
      <c r="F19"/>
      <c r="G19"/>
      <c r="H19"/>
    </row>
    <row r="20" spans="6:8" ht="14.25">
      <c r="F20"/>
      <c r="G20"/>
      <c r="H20"/>
    </row>
    <row r="21" spans="6:8" ht="14.25">
      <c r="F21"/>
      <c r="G21"/>
      <c r="H21"/>
    </row>
    <row r="22" spans="6:8" ht="14.25">
      <c r="F22"/>
      <c r="G22"/>
      <c r="H22"/>
    </row>
    <row r="23" spans="6:8" ht="14.25">
      <c r="F23"/>
      <c r="G23"/>
      <c r="H23"/>
    </row>
    <row r="24" spans="6:8" ht="14.25">
      <c r="F24"/>
      <c r="G24"/>
      <c r="H24"/>
    </row>
    <row r="25" spans="6:8" ht="14.25">
      <c r="F25"/>
      <c r="G25"/>
      <c r="H25"/>
    </row>
    <row r="26" spans="6:8" ht="14.25">
      <c r="F26"/>
      <c r="G26"/>
      <c r="H26"/>
    </row>
    <row r="27" spans="6:8" ht="14.25">
      <c r="F27"/>
      <c r="G27"/>
      <c r="H27"/>
    </row>
    <row r="28" spans="6:8" ht="14.25">
      <c r="F28"/>
      <c r="G28"/>
      <c r="H28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G16" sqref="G16"/>
    </sheetView>
  </sheetViews>
  <sheetFormatPr defaultColWidth="11.00390625" defaultRowHeight="14.25"/>
  <cols>
    <col min="5" max="5" width="11.00390625" style="46" customWidth="1"/>
  </cols>
  <sheetData>
    <row r="1" ht="14.25">
      <c r="E1"/>
    </row>
    <row r="2" spans="2:5" ht="15">
      <c r="B2" s="47" t="s">
        <v>43</v>
      </c>
      <c r="C2" s="35"/>
      <c r="D2" s="35"/>
      <c r="E2"/>
    </row>
    <row r="3" ht="14.25">
      <c r="E3"/>
    </row>
    <row r="4" spans="2:5" ht="14.25">
      <c r="B4" s="76" t="s">
        <v>44</v>
      </c>
      <c r="C4" s="97"/>
      <c r="D4" s="97"/>
      <c r="E4"/>
    </row>
    <row r="5" spans="2:5" ht="14.25">
      <c r="B5" s="3" t="s">
        <v>4</v>
      </c>
      <c r="C5" s="3" t="s">
        <v>0</v>
      </c>
      <c r="D5" s="3" t="s">
        <v>1</v>
      </c>
      <c r="E5"/>
    </row>
    <row r="6" spans="2:5" ht="15">
      <c r="B6" s="36">
        <v>1</v>
      </c>
      <c r="C6" s="34">
        <v>81250</v>
      </c>
      <c r="D6" s="34">
        <v>83750</v>
      </c>
      <c r="E6"/>
    </row>
    <row r="7" spans="2:5" ht="15">
      <c r="B7" s="36">
        <v>2</v>
      </c>
      <c r="C7" s="34">
        <f aca="true" t="shared" si="0" ref="C7:D11">C6+250</f>
        <v>81500</v>
      </c>
      <c r="D7" s="34">
        <f t="shared" si="0"/>
        <v>84000</v>
      </c>
      <c r="E7"/>
    </row>
    <row r="8" spans="2:5" ht="15">
      <c r="B8" s="36">
        <v>3</v>
      </c>
      <c r="C8" s="34">
        <f t="shared" si="0"/>
        <v>81750</v>
      </c>
      <c r="D8" s="34">
        <f t="shared" si="0"/>
        <v>84250</v>
      </c>
      <c r="E8"/>
    </row>
    <row r="9" spans="2:5" ht="15">
      <c r="B9" s="36">
        <v>4</v>
      </c>
      <c r="C9" s="34">
        <f t="shared" si="0"/>
        <v>82000</v>
      </c>
      <c r="D9" s="34">
        <f t="shared" si="0"/>
        <v>84500</v>
      </c>
      <c r="E9"/>
    </row>
    <row r="10" spans="2:5" ht="15">
      <c r="B10" s="36">
        <v>5</v>
      </c>
      <c r="C10" s="34">
        <f t="shared" si="0"/>
        <v>82250</v>
      </c>
      <c r="D10" s="34">
        <f t="shared" si="0"/>
        <v>84750</v>
      </c>
      <c r="E10"/>
    </row>
    <row r="11" spans="2:5" ht="15">
      <c r="B11" s="36">
        <v>6</v>
      </c>
      <c r="C11" s="34">
        <f t="shared" si="0"/>
        <v>82500</v>
      </c>
      <c r="D11" s="34">
        <f t="shared" si="0"/>
        <v>85000</v>
      </c>
      <c r="E11"/>
    </row>
    <row r="12" spans="2:5" ht="15">
      <c r="B12" s="36">
        <v>7</v>
      </c>
      <c r="C12" s="34">
        <f aca="true" t="shared" si="1" ref="C12:D14">C11+250</f>
        <v>82750</v>
      </c>
      <c r="D12" s="34">
        <f t="shared" si="1"/>
        <v>85250</v>
      </c>
      <c r="E12"/>
    </row>
    <row r="13" spans="2:5" ht="15">
      <c r="B13" s="44">
        <v>8</v>
      </c>
      <c r="C13" s="34">
        <f t="shared" si="1"/>
        <v>83000</v>
      </c>
      <c r="D13" s="34">
        <f t="shared" si="1"/>
        <v>85500</v>
      </c>
      <c r="E13"/>
    </row>
    <row r="14" spans="2:5" ht="15">
      <c r="B14" s="44">
        <v>9</v>
      </c>
      <c r="C14" s="34">
        <f t="shared" si="1"/>
        <v>83250</v>
      </c>
      <c r="D14" s="34">
        <f t="shared" si="1"/>
        <v>85750</v>
      </c>
      <c r="E14"/>
    </row>
    <row r="15" ht="14.25">
      <c r="E15"/>
    </row>
    <row r="16" ht="14.25">
      <c r="E16"/>
    </row>
    <row r="17" ht="14.25">
      <c r="E17"/>
    </row>
    <row r="18" ht="14.25">
      <c r="E18"/>
    </row>
    <row r="19" ht="14.25">
      <c r="E19"/>
    </row>
    <row r="20" ht="14.25">
      <c r="E20"/>
    </row>
    <row r="21" ht="14.25">
      <c r="E21"/>
    </row>
    <row r="22" ht="14.25">
      <c r="E22"/>
    </row>
    <row r="23" ht="14.25">
      <c r="E23"/>
    </row>
    <row r="24" ht="14.25">
      <c r="E24"/>
    </row>
    <row r="25" ht="14.25">
      <c r="E25"/>
    </row>
    <row r="26" ht="14.25">
      <c r="E26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2"/>
  <sheetViews>
    <sheetView zoomScalePageLayoutView="0" workbookViewId="0" topLeftCell="A1">
      <selection activeCell="C2" sqref="C2"/>
    </sheetView>
  </sheetViews>
  <sheetFormatPr defaultColWidth="11.00390625" defaultRowHeight="14.25"/>
  <cols>
    <col min="1" max="1" width="8.25390625" style="6" customWidth="1"/>
    <col min="2" max="4" width="11.00390625" style="6" customWidth="1"/>
  </cols>
  <sheetData>
    <row r="2" spans="2:3" ht="14.25">
      <c r="B2" s="47" t="s">
        <v>25</v>
      </c>
      <c r="C2" s="48"/>
    </row>
    <row r="3" spans="2:3" ht="14.25">
      <c r="B3" s="47"/>
      <c r="C3" s="48"/>
    </row>
    <row r="4" spans="2:4" ht="14.25">
      <c r="B4" s="76" t="s">
        <v>51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5">
        <v>5945.2</v>
      </c>
      <c r="D6" s="5">
        <v>6197.24</v>
      </c>
    </row>
    <row r="7" spans="2:4" ht="14.25">
      <c r="B7" s="4">
        <f aca="true" t="shared" si="0" ref="B7:B13">B6+1</f>
        <v>2</v>
      </c>
      <c r="C7" s="5">
        <f>C6+29.65</f>
        <v>5974.849999999999</v>
      </c>
      <c r="D7" s="5">
        <f>D6+29.65</f>
        <v>6226.889999999999</v>
      </c>
    </row>
    <row r="8" spans="2:4" ht="14.25">
      <c r="B8" s="4">
        <f t="shared" si="0"/>
        <v>3</v>
      </c>
      <c r="C8" s="5">
        <f aca="true" t="shared" si="1" ref="C8:C13">C7+29.65</f>
        <v>6004.499999999999</v>
      </c>
      <c r="D8" s="5">
        <f aca="true" t="shared" si="2" ref="D8:D13">D7+29.65</f>
        <v>6256.539999999999</v>
      </c>
    </row>
    <row r="9" spans="2:4" ht="14.25">
      <c r="B9" s="4">
        <f t="shared" si="0"/>
        <v>4</v>
      </c>
      <c r="C9" s="5">
        <f t="shared" si="1"/>
        <v>6034.149999999999</v>
      </c>
      <c r="D9" s="5">
        <f t="shared" si="2"/>
        <v>6286.189999999999</v>
      </c>
    </row>
    <row r="10" spans="2:4" ht="14.25">
      <c r="B10" s="4">
        <f t="shared" si="0"/>
        <v>5</v>
      </c>
      <c r="C10" s="5">
        <f t="shared" si="1"/>
        <v>6063.799999999998</v>
      </c>
      <c r="D10" s="5">
        <f t="shared" si="2"/>
        <v>6315.839999999998</v>
      </c>
    </row>
    <row r="11" spans="2:4" ht="14.25">
      <c r="B11" s="4">
        <f t="shared" si="0"/>
        <v>6</v>
      </c>
      <c r="C11" s="5">
        <f t="shared" si="1"/>
        <v>6093.449999999998</v>
      </c>
      <c r="D11" s="5">
        <f t="shared" si="2"/>
        <v>6345.489999999998</v>
      </c>
    </row>
    <row r="12" spans="2:4" ht="14.25">
      <c r="B12" s="4">
        <f t="shared" si="0"/>
        <v>7</v>
      </c>
      <c r="C12" s="5">
        <f t="shared" si="1"/>
        <v>6123.099999999998</v>
      </c>
      <c r="D12" s="5">
        <f t="shared" si="2"/>
        <v>6375.139999999998</v>
      </c>
    </row>
    <row r="13" spans="2:4" ht="14.25">
      <c r="B13" s="4">
        <f t="shared" si="0"/>
        <v>8</v>
      </c>
      <c r="C13" s="5">
        <f t="shared" si="1"/>
        <v>6152.749999999997</v>
      </c>
      <c r="D13" s="5">
        <f t="shared" si="2"/>
        <v>6404.789999999997</v>
      </c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</sheetData>
  <sheetProtection/>
  <mergeCells count="1">
    <mergeCell ref="B4:D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2"/>
  <sheetViews>
    <sheetView zoomScalePageLayoutView="0" workbookViewId="0" topLeftCell="A1">
      <selection activeCell="D17" sqref="D17"/>
    </sheetView>
  </sheetViews>
  <sheetFormatPr defaultColWidth="11.00390625" defaultRowHeight="14.25"/>
  <cols>
    <col min="1" max="1" width="8.25390625" style="6" customWidth="1"/>
    <col min="2" max="4" width="11.00390625" style="6" customWidth="1"/>
    <col min="5" max="5" width="10.00390625" style="6" customWidth="1"/>
  </cols>
  <sheetData>
    <row r="2" spans="2:3" ht="14.25">
      <c r="B2" s="47" t="s">
        <v>26</v>
      </c>
      <c r="C2" s="48"/>
    </row>
    <row r="3" spans="2:3" ht="14.25">
      <c r="B3" s="47"/>
      <c r="C3" s="48"/>
    </row>
    <row r="4" spans="2:8" ht="14.25">
      <c r="B4" s="76" t="s">
        <v>49</v>
      </c>
      <c r="C4" s="76"/>
      <c r="D4" s="76"/>
      <c r="F4" s="76" t="s">
        <v>52</v>
      </c>
      <c r="G4" s="76"/>
      <c r="H4" s="76"/>
    </row>
    <row r="5" spans="2:8" ht="14.25">
      <c r="B5" s="3" t="s">
        <v>2</v>
      </c>
      <c r="C5" s="3" t="s">
        <v>0</v>
      </c>
      <c r="D5" s="3" t="s">
        <v>1</v>
      </c>
      <c r="F5" s="3" t="s">
        <v>2</v>
      </c>
      <c r="G5" s="3" t="s">
        <v>0</v>
      </c>
      <c r="H5" s="3" t="s">
        <v>1</v>
      </c>
    </row>
    <row r="6" spans="2:8" ht="14.25">
      <c r="B6" s="4">
        <v>1</v>
      </c>
      <c r="C6" s="5">
        <v>6460</v>
      </c>
      <c r="D6" s="5">
        <v>6800</v>
      </c>
      <c r="F6" s="4">
        <v>1</v>
      </c>
      <c r="G6" s="5">
        <v>6440</v>
      </c>
      <c r="H6" s="5">
        <v>6780</v>
      </c>
    </row>
    <row r="7" spans="2:8" ht="14.25">
      <c r="B7" s="4">
        <f aca="true" t="shared" si="0" ref="B7:B13">B6+1</f>
        <v>2</v>
      </c>
      <c r="C7" s="5">
        <f>C6+40</f>
        <v>6500</v>
      </c>
      <c r="D7" s="5">
        <f>D6+40</f>
        <v>6840</v>
      </c>
      <c r="F7" s="4">
        <f aca="true" t="shared" si="1" ref="F7:F21">F6+1</f>
        <v>2</v>
      </c>
      <c r="G7" s="5">
        <f>G6+20</f>
        <v>6460</v>
      </c>
      <c r="H7" s="5">
        <f>H6+20</f>
        <v>6800</v>
      </c>
    </row>
    <row r="8" spans="2:8" ht="14.25">
      <c r="B8" s="4">
        <f t="shared" si="0"/>
        <v>3</v>
      </c>
      <c r="C8" s="5">
        <f aca="true" t="shared" si="2" ref="C8:C13">C7+40</f>
        <v>6540</v>
      </c>
      <c r="D8" s="5">
        <f aca="true" t="shared" si="3" ref="D8:D13">D7+40</f>
        <v>6880</v>
      </c>
      <c r="F8" s="4">
        <f t="shared" si="1"/>
        <v>3</v>
      </c>
      <c r="G8" s="5">
        <f aca="true" t="shared" si="4" ref="G8:G21">G7+20</f>
        <v>6480</v>
      </c>
      <c r="H8" s="5">
        <f aca="true" t="shared" si="5" ref="H8:H21">H7+20</f>
        <v>6820</v>
      </c>
    </row>
    <row r="9" spans="2:8" ht="14.25">
      <c r="B9" s="4">
        <f t="shared" si="0"/>
        <v>4</v>
      </c>
      <c r="C9" s="5">
        <f t="shared" si="2"/>
        <v>6580</v>
      </c>
      <c r="D9" s="5">
        <f t="shared" si="3"/>
        <v>6920</v>
      </c>
      <c r="F9" s="4">
        <f t="shared" si="1"/>
        <v>4</v>
      </c>
      <c r="G9" s="5">
        <f t="shared" si="4"/>
        <v>6500</v>
      </c>
      <c r="H9" s="5">
        <f t="shared" si="5"/>
        <v>6840</v>
      </c>
    </row>
    <row r="10" spans="2:8" ht="14.25">
      <c r="B10" s="4">
        <f t="shared" si="0"/>
        <v>5</v>
      </c>
      <c r="C10" s="5">
        <f t="shared" si="2"/>
        <v>6620</v>
      </c>
      <c r="D10" s="5">
        <f t="shared" si="3"/>
        <v>6960</v>
      </c>
      <c r="F10" s="4">
        <f t="shared" si="1"/>
        <v>5</v>
      </c>
      <c r="G10" s="5">
        <f t="shared" si="4"/>
        <v>6520</v>
      </c>
      <c r="H10" s="5">
        <f t="shared" si="5"/>
        <v>6860</v>
      </c>
    </row>
    <row r="11" spans="2:8" ht="14.25">
      <c r="B11" s="4">
        <f t="shared" si="0"/>
        <v>6</v>
      </c>
      <c r="C11" s="5">
        <f t="shared" si="2"/>
        <v>6660</v>
      </c>
      <c r="D11" s="5">
        <f t="shared" si="3"/>
        <v>7000</v>
      </c>
      <c r="F11" s="4">
        <f t="shared" si="1"/>
        <v>6</v>
      </c>
      <c r="G11" s="5">
        <f t="shared" si="4"/>
        <v>6540</v>
      </c>
      <c r="H11" s="5">
        <f t="shared" si="5"/>
        <v>6880</v>
      </c>
    </row>
    <row r="12" spans="2:8" ht="14.25">
      <c r="B12" s="4">
        <f t="shared" si="0"/>
        <v>7</v>
      </c>
      <c r="C12" s="5">
        <f t="shared" si="2"/>
        <v>6700</v>
      </c>
      <c r="D12" s="5">
        <f t="shared" si="3"/>
        <v>7040</v>
      </c>
      <c r="F12" s="4">
        <f t="shared" si="1"/>
        <v>7</v>
      </c>
      <c r="G12" s="5">
        <f t="shared" si="4"/>
        <v>6560</v>
      </c>
      <c r="H12" s="5">
        <f t="shared" si="5"/>
        <v>6900</v>
      </c>
    </row>
    <row r="13" spans="2:8" ht="14.25">
      <c r="B13" s="4">
        <f t="shared" si="0"/>
        <v>8</v>
      </c>
      <c r="C13" s="5">
        <f t="shared" si="2"/>
        <v>6740</v>
      </c>
      <c r="D13" s="5">
        <f t="shared" si="3"/>
        <v>7080</v>
      </c>
      <c r="F13" s="4">
        <f t="shared" si="1"/>
        <v>8</v>
      </c>
      <c r="G13" s="5">
        <f t="shared" si="4"/>
        <v>6580</v>
      </c>
      <c r="H13" s="5">
        <f t="shared" si="5"/>
        <v>6920</v>
      </c>
    </row>
    <row r="14" spans="6:8" ht="14.25">
      <c r="F14" s="4">
        <f t="shared" si="1"/>
        <v>9</v>
      </c>
      <c r="G14" s="5">
        <f t="shared" si="4"/>
        <v>6600</v>
      </c>
      <c r="H14" s="5">
        <f t="shared" si="5"/>
        <v>6940</v>
      </c>
    </row>
    <row r="15" spans="6:8" ht="14.25">
      <c r="F15" s="4">
        <f t="shared" si="1"/>
        <v>10</v>
      </c>
      <c r="G15" s="5">
        <f t="shared" si="4"/>
        <v>6620</v>
      </c>
      <c r="H15" s="5">
        <f t="shared" si="5"/>
        <v>6960</v>
      </c>
    </row>
    <row r="16" spans="6:8" ht="14.25">
      <c r="F16" s="4">
        <f t="shared" si="1"/>
        <v>11</v>
      </c>
      <c r="G16" s="5">
        <f t="shared" si="4"/>
        <v>6640</v>
      </c>
      <c r="H16" s="5">
        <f t="shared" si="5"/>
        <v>6980</v>
      </c>
    </row>
    <row r="17" spans="6:8" ht="14.25">
      <c r="F17" s="4">
        <f t="shared" si="1"/>
        <v>12</v>
      </c>
      <c r="G17" s="5">
        <f t="shared" si="4"/>
        <v>6660</v>
      </c>
      <c r="H17" s="5">
        <f t="shared" si="5"/>
        <v>7000</v>
      </c>
    </row>
    <row r="18" spans="6:8" ht="14.25">
      <c r="F18" s="4">
        <f t="shared" si="1"/>
        <v>13</v>
      </c>
      <c r="G18" s="5">
        <f t="shared" si="4"/>
        <v>6680</v>
      </c>
      <c r="H18" s="5">
        <f t="shared" si="5"/>
        <v>7020</v>
      </c>
    </row>
    <row r="19" spans="2:8" ht="14.25">
      <c r="B19" s="7"/>
      <c r="C19" s="7"/>
      <c r="F19" s="4">
        <f t="shared" si="1"/>
        <v>14</v>
      </c>
      <c r="G19" s="5">
        <f t="shared" si="4"/>
        <v>6700</v>
      </c>
      <c r="H19" s="5">
        <f t="shared" si="5"/>
        <v>7040</v>
      </c>
    </row>
    <row r="20" spans="2:8" ht="14.25">
      <c r="B20" s="7"/>
      <c r="C20" s="7"/>
      <c r="F20" s="4">
        <f t="shared" si="1"/>
        <v>15</v>
      </c>
      <c r="G20" s="5">
        <f t="shared" si="4"/>
        <v>6720</v>
      </c>
      <c r="H20" s="5">
        <f t="shared" si="5"/>
        <v>7060</v>
      </c>
    </row>
    <row r="21" spans="2:8" ht="14.25">
      <c r="B21" s="7"/>
      <c r="C21" s="7"/>
      <c r="F21" s="4">
        <f t="shared" si="1"/>
        <v>16</v>
      </c>
      <c r="G21" s="5">
        <f t="shared" si="4"/>
        <v>6740</v>
      </c>
      <c r="H21" s="5">
        <f t="shared" si="5"/>
        <v>7080</v>
      </c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</sheetData>
  <sheetProtection/>
  <mergeCells count="2">
    <mergeCell ref="B4:D4"/>
    <mergeCell ref="F4:H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1">
      <selection activeCell="E8" sqref="E8"/>
    </sheetView>
  </sheetViews>
  <sheetFormatPr defaultColWidth="11.00390625" defaultRowHeight="14.25"/>
  <cols>
    <col min="1" max="1" width="8.25390625" style="2" customWidth="1"/>
    <col min="2" max="16384" width="11.00390625" style="1" customWidth="1"/>
  </cols>
  <sheetData>
    <row r="2" spans="2:3" ht="14.25">
      <c r="B2" s="47" t="s">
        <v>27</v>
      </c>
      <c r="C2" s="51"/>
    </row>
    <row r="3" spans="2:3" ht="14.25">
      <c r="B3" s="47"/>
      <c r="C3" s="51"/>
    </row>
    <row r="4" spans="1:4" ht="14.25">
      <c r="A4" s="1"/>
      <c r="B4" s="76" t="s">
        <v>7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75">
        <v>1</v>
      </c>
      <c r="C6" s="43">
        <v>7128</v>
      </c>
      <c r="D6" s="43">
        <v>7289</v>
      </c>
    </row>
    <row r="7" spans="2:4" ht="14.25">
      <c r="B7" s="75">
        <f aca="true" t="shared" si="0" ref="B7:B25">B6+1</f>
        <v>2</v>
      </c>
      <c r="C7" s="43">
        <f>C6+7</f>
        <v>7135</v>
      </c>
      <c r="D7" s="43">
        <f>D6+7</f>
        <v>7296</v>
      </c>
    </row>
    <row r="8" spans="2:4" ht="14.25">
      <c r="B8" s="75">
        <f t="shared" si="0"/>
        <v>3</v>
      </c>
      <c r="C8" s="43">
        <f aca="true" t="shared" si="1" ref="C8:D25">C7+7</f>
        <v>7142</v>
      </c>
      <c r="D8" s="43">
        <f t="shared" si="1"/>
        <v>7303</v>
      </c>
    </row>
    <row r="9" spans="2:4" ht="14.25">
      <c r="B9" s="75">
        <f t="shared" si="0"/>
        <v>4</v>
      </c>
      <c r="C9" s="43">
        <f t="shared" si="1"/>
        <v>7149</v>
      </c>
      <c r="D9" s="43">
        <f t="shared" si="1"/>
        <v>7310</v>
      </c>
    </row>
    <row r="10" spans="2:4" ht="14.25">
      <c r="B10" s="75">
        <f t="shared" si="0"/>
        <v>5</v>
      </c>
      <c r="C10" s="43">
        <f t="shared" si="1"/>
        <v>7156</v>
      </c>
      <c r="D10" s="43">
        <f t="shared" si="1"/>
        <v>7317</v>
      </c>
    </row>
    <row r="11" spans="2:4" ht="14.25">
      <c r="B11" s="75">
        <f t="shared" si="0"/>
        <v>6</v>
      </c>
      <c r="C11" s="43">
        <f t="shared" si="1"/>
        <v>7163</v>
      </c>
      <c r="D11" s="43">
        <f t="shared" si="1"/>
        <v>7324</v>
      </c>
    </row>
    <row r="12" spans="2:4" ht="14.25">
      <c r="B12" s="75">
        <f t="shared" si="0"/>
        <v>7</v>
      </c>
      <c r="C12" s="43">
        <f t="shared" si="1"/>
        <v>7170</v>
      </c>
      <c r="D12" s="43">
        <f t="shared" si="1"/>
        <v>7331</v>
      </c>
    </row>
    <row r="13" spans="2:4" ht="14.25">
      <c r="B13" s="75">
        <f t="shared" si="0"/>
        <v>8</v>
      </c>
      <c r="C13" s="43">
        <f t="shared" si="1"/>
        <v>7177</v>
      </c>
      <c r="D13" s="43">
        <f t="shared" si="1"/>
        <v>7338</v>
      </c>
    </row>
    <row r="14" spans="2:4" ht="14.25">
      <c r="B14" s="75">
        <f t="shared" si="0"/>
        <v>9</v>
      </c>
      <c r="C14" s="43">
        <f t="shared" si="1"/>
        <v>7184</v>
      </c>
      <c r="D14" s="43">
        <f t="shared" si="1"/>
        <v>7345</v>
      </c>
    </row>
    <row r="15" spans="2:4" ht="14.25">
      <c r="B15" s="75">
        <f t="shared" si="0"/>
        <v>10</v>
      </c>
      <c r="C15" s="43">
        <f t="shared" si="1"/>
        <v>7191</v>
      </c>
      <c r="D15" s="43">
        <f t="shared" si="1"/>
        <v>7352</v>
      </c>
    </row>
    <row r="16" spans="2:4" ht="14.25">
      <c r="B16" s="75">
        <f t="shared" si="0"/>
        <v>11</v>
      </c>
      <c r="C16" s="43">
        <f t="shared" si="1"/>
        <v>7198</v>
      </c>
      <c r="D16" s="43">
        <f t="shared" si="1"/>
        <v>7359</v>
      </c>
    </row>
    <row r="17" spans="2:4" ht="14.25">
      <c r="B17" s="75">
        <f t="shared" si="0"/>
        <v>12</v>
      </c>
      <c r="C17" s="43">
        <f t="shared" si="1"/>
        <v>7205</v>
      </c>
      <c r="D17" s="43">
        <f t="shared" si="1"/>
        <v>7366</v>
      </c>
    </row>
    <row r="18" spans="2:4" ht="14.25">
      <c r="B18" s="75">
        <f t="shared" si="0"/>
        <v>13</v>
      </c>
      <c r="C18" s="43">
        <f t="shared" si="1"/>
        <v>7212</v>
      </c>
      <c r="D18" s="43">
        <f t="shared" si="1"/>
        <v>7373</v>
      </c>
    </row>
    <row r="19" spans="2:4" ht="14.25">
      <c r="B19" s="75">
        <f t="shared" si="0"/>
        <v>14</v>
      </c>
      <c r="C19" s="43">
        <f t="shared" si="1"/>
        <v>7219</v>
      </c>
      <c r="D19" s="43">
        <f t="shared" si="1"/>
        <v>7380</v>
      </c>
    </row>
    <row r="20" spans="2:4" ht="14.25">
      <c r="B20" s="75">
        <f t="shared" si="0"/>
        <v>15</v>
      </c>
      <c r="C20" s="43">
        <f t="shared" si="1"/>
        <v>7226</v>
      </c>
      <c r="D20" s="43">
        <f t="shared" si="1"/>
        <v>7387</v>
      </c>
    </row>
    <row r="21" spans="2:4" ht="14.25">
      <c r="B21" s="75">
        <f t="shared" si="0"/>
        <v>16</v>
      </c>
      <c r="C21" s="43">
        <f t="shared" si="1"/>
        <v>7233</v>
      </c>
      <c r="D21" s="43">
        <f t="shared" si="1"/>
        <v>7394</v>
      </c>
    </row>
    <row r="22" spans="2:4" ht="14.25">
      <c r="B22" s="75">
        <f t="shared" si="0"/>
        <v>17</v>
      </c>
      <c r="C22" s="43">
        <f t="shared" si="1"/>
        <v>7240</v>
      </c>
      <c r="D22" s="43">
        <f t="shared" si="1"/>
        <v>7401</v>
      </c>
    </row>
    <row r="23" spans="2:4" ht="14.25">
      <c r="B23" s="75">
        <f t="shared" si="0"/>
        <v>18</v>
      </c>
      <c r="C23" s="43">
        <f t="shared" si="1"/>
        <v>7247</v>
      </c>
      <c r="D23" s="43">
        <f t="shared" si="1"/>
        <v>7408</v>
      </c>
    </row>
    <row r="24" spans="2:4" ht="14.25">
      <c r="B24" s="75">
        <f t="shared" si="0"/>
        <v>19</v>
      </c>
      <c r="C24" s="43">
        <f t="shared" si="1"/>
        <v>7254</v>
      </c>
      <c r="D24" s="43">
        <f t="shared" si="1"/>
        <v>7415</v>
      </c>
    </row>
    <row r="25" spans="2:4" ht="14.25">
      <c r="B25" s="75">
        <f t="shared" si="0"/>
        <v>20</v>
      </c>
      <c r="C25" s="43">
        <f t="shared" si="1"/>
        <v>7261</v>
      </c>
      <c r="D25" s="43">
        <f t="shared" si="1"/>
        <v>7422</v>
      </c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G20" sqref="G20"/>
    </sheetView>
  </sheetViews>
  <sheetFormatPr defaultColWidth="11.00390625" defaultRowHeight="14.25"/>
  <cols>
    <col min="1" max="1" width="8.25390625" style="2" customWidth="1"/>
    <col min="2" max="16384" width="11.00390625" style="1" customWidth="1"/>
  </cols>
  <sheetData>
    <row r="2" spans="2:4" ht="14.25">
      <c r="B2" s="47" t="s">
        <v>28</v>
      </c>
      <c r="C2" s="51"/>
      <c r="D2" s="51"/>
    </row>
    <row r="3" spans="2:4" ht="14.25">
      <c r="B3" s="47"/>
      <c r="C3" s="51"/>
      <c r="D3" s="51"/>
    </row>
    <row r="4" spans="2:4" ht="14.25">
      <c r="B4" s="76" t="s">
        <v>3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5">
        <v>7442</v>
      </c>
      <c r="D6" s="5">
        <v>7596</v>
      </c>
    </row>
    <row r="7" spans="2:4" ht="14.25">
      <c r="B7" s="4">
        <f>B6+1</f>
        <v>2</v>
      </c>
      <c r="C7" s="5">
        <f>C6+28</f>
        <v>7470</v>
      </c>
      <c r="D7" s="5">
        <f>D6+28</f>
        <v>7624</v>
      </c>
    </row>
    <row r="8" spans="2:4" ht="14.25">
      <c r="B8" s="4">
        <f>B7+1</f>
        <v>3</v>
      </c>
      <c r="C8" s="5">
        <f aca="true" t="shared" si="0" ref="C8:D10">C7+28</f>
        <v>7498</v>
      </c>
      <c r="D8" s="5">
        <f t="shared" si="0"/>
        <v>7652</v>
      </c>
    </row>
    <row r="9" spans="2:4" ht="14.25">
      <c r="B9" s="4">
        <f>B8+1</f>
        <v>4</v>
      </c>
      <c r="C9" s="5">
        <f t="shared" si="0"/>
        <v>7526</v>
      </c>
      <c r="D9" s="5">
        <f t="shared" si="0"/>
        <v>7680</v>
      </c>
    </row>
    <row r="10" spans="2:4" ht="14.25">
      <c r="B10" s="4">
        <f>B9+1</f>
        <v>5</v>
      </c>
      <c r="C10" s="5">
        <f t="shared" si="0"/>
        <v>7554</v>
      </c>
      <c r="D10" s="5">
        <f t="shared" si="0"/>
        <v>7708</v>
      </c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C13" sqref="C13"/>
    </sheetView>
  </sheetViews>
  <sheetFormatPr defaultColWidth="11.00390625" defaultRowHeight="14.25"/>
  <cols>
    <col min="1" max="1" width="8.25390625" style="2" customWidth="1"/>
    <col min="2" max="16384" width="11.00390625" style="1" customWidth="1"/>
  </cols>
  <sheetData>
    <row r="2" spans="2:4" ht="14.25">
      <c r="B2" s="47" t="s">
        <v>29</v>
      </c>
      <c r="C2" s="51"/>
      <c r="D2" s="51"/>
    </row>
    <row r="3" spans="2:4" ht="14.25">
      <c r="B3" s="47"/>
      <c r="C3" s="51"/>
      <c r="D3" s="51"/>
    </row>
    <row r="4" spans="2:4" ht="14.25">
      <c r="B4" s="76" t="s">
        <v>51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5">
        <v>7747.7</v>
      </c>
      <c r="D6" s="5">
        <v>8059.02</v>
      </c>
    </row>
    <row r="7" spans="2:4" ht="14.25">
      <c r="B7" s="4">
        <f aca="true" t="shared" si="0" ref="B7:B13">B6+1</f>
        <v>2</v>
      </c>
      <c r="C7" s="5">
        <f>C6+29.65</f>
        <v>7777.349999999999</v>
      </c>
      <c r="D7" s="5">
        <f>D6+29.65</f>
        <v>8088.67</v>
      </c>
    </row>
    <row r="8" spans="2:4" ht="14.25">
      <c r="B8" s="4">
        <f t="shared" si="0"/>
        <v>3</v>
      </c>
      <c r="C8" s="5">
        <f aca="true" t="shared" si="1" ref="C8:D13">C7+29.65</f>
        <v>7806.999999999999</v>
      </c>
      <c r="D8" s="5">
        <f t="shared" si="1"/>
        <v>8118.32</v>
      </c>
    </row>
    <row r="9" spans="2:4" ht="14.25">
      <c r="B9" s="4">
        <f t="shared" si="0"/>
        <v>4</v>
      </c>
      <c r="C9" s="5">
        <f t="shared" si="1"/>
        <v>7836.649999999999</v>
      </c>
      <c r="D9" s="5">
        <f t="shared" si="1"/>
        <v>8147.969999999999</v>
      </c>
    </row>
    <row r="10" spans="2:4" ht="14.25">
      <c r="B10" s="4">
        <f t="shared" si="0"/>
        <v>5</v>
      </c>
      <c r="C10" s="5">
        <f t="shared" si="1"/>
        <v>7866.299999999998</v>
      </c>
      <c r="D10" s="5">
        <f t="shared" si="1"/>
        <v>8177.619999999999</v>
      </c>
    </row>
    <row r="11" spans="2:4" ht="14.25">
      <c r="B11" s="4">
        <f t="shared" si="0"/>
        <v>6</v>
      </c>
      <c r="C11" s="5">
        <f t="shared" si="1"/>
        <v>7895.949999999998</v>
      </c>
      <c r="D11" s="5">
        <f t="shared" si="1"/>
        <v>8207.269999999999</v>
      </c>
    </row>
    <row r="12" spans="2:4" ht="14.25">
      <c r="B12" s="4">
        <f t="shared" si="0"/>
        <v>7</v>
      </c>
      <c r="C12" s="5">
        <f t="shared" si="1"/>
        <v>7925.599999999998</v>
      </c>
      <c r="D12" s="5">
        <f t="shared" si="1"/>
        <v>8236.919999999998</v>
      </c>
    </row>
    <row r="13" spans="2:4" ht="14.25">
      <c r="B13" s="4">
        <f t="shared" si="0"/>
        <v>8</v>
      </c>
      <c r="C13" s="5">
        <f t="shared" si="1"/>
        <v>7955.249999999997</v>
      </c>
      <c r="D13" s="5">
        <f t="shared" si="1"/>
        <v>8266.569999999998</v>
      </c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F19" sqref="F19"/>
    </sheetView>
  </sheetViews>
  <sheetFormatPr defaultColWidth="11.00390625" defaultRowHeight="14.25"/>
  <cols>
    <col min="1" max="1" width="8.25390625" style="2" customWidth="1"/>
    <col min="2" max="16384" width="11.00390625" style="1" customWidth="1"/>
  </cols>
  <sheetData>
    <row r="2" ht="14.25">
      <c r="B2" s="32" t="s">
        <v>30</v>
      </c>
    </row>
    <row r="3" ht="14.25">
      <c r="B3" s="32"/>
    </row>
    <row r="4" spans="2:4" ht="14.25">
      <c r="B4" s="76" t="s">
        <v>53</v>
      </c>
      <c r="C4" s="76"/>
      <c r="D4" s="76"/>
    </row>
    <row r="5" spans="2:4" ht="14.25">
      <c r="B5" s="3" t="s">
        <v>2</v>
      </c>
      <c r="C5" s="3" t="s">
        <v>0</v>
      </c>
      <c r="D5" s="3" t="s">
        <v>1</v>
      </c>
    </row>
    <row r="6" spans="2:4" ht="14.25">
      <c r="B6" s="4">
        <v>1</v>
      </c>
      <c r="C6" s="5">
        <v>8293</v>
      </c>
      <c r="D6" s="5">
        <v>8412</v>
      </c>
    </row>
    <row r="7" spans="2:4" ht="14.25">
      <c r="B7" s="4">
        <f>B6+1</f>
        <v>2</v>
      </c>
      <c r="C7" s="5">
        <f aca="true" t="shared" si="0" ref="C7:D11">C6+14</f>
        <v>8307</v>
      </c>
      <c r="D7" s="5">
        <f t="shared" si="0"/>
        <v>8426</v>
      </c>
    </row>
    <row r="8" spans="1:4" ht="14.25">
      <c r="A8" s="1"/>
      <c r="B8" s="4">
        <f>B7+1</f>
        <v>3</v>
      </c>
      <c r="C8" s="5">
        <f t="shared" si="0"/>
        <v>8321</v>
      </c>
      <c r="D8" s="5">
        <f t="shared" si="0"/>
        <v>8440</v>
      </c>
    </row>
    <row r="9" spans="1:4" ht="14.25">
      <c r="A9" s="6"/>
      <c r="B9" s="4">
        <f>B8+1</f>
        <v>4</v>
      </c>
      <c r="C9" s="5">
        <f t="shared" si="0"/>
        <v>8335</v>
      </c>
      <c r="D9" s="5">
        <f t="shared" si="0"/>
        <v>8454</v>
      </c>
    </row>
    <row r="10" spans="1:4" ht="14.25">
      <c r="A10" s="6"/>
      <c r="B10" s="4">
        <f>B9+1</f>
        <v>5</v>
      </c>
      <c r="C10" s="5">
        <f t="shared" si="0"/>
        <v>8349</v>
      </c>
      <c r="D10" s="5">
        <f t="shared" si="0"/>
        <v>8468</v>
      </c>
    </row>
    <row r="11" spans="1:4" ht="14.25">
      <c r="A11" s="6"/>
      <c r="B11" s="4">
        <f>B10+1</f>
        <v>6</v>
      </c>
      <c r="C11" s="5">
        <f t="shared" si="0"/>
        <v>8363</v>
      </c>
      <c r="D11" s="5">
        <f t="shared" si="0"/>
        <v>8482</v>
      </c>
    </row>
    <row r="14" spans="1:4" ht="14.25" customHeight="1">
      <c r="A14" s="1"/>
      <c r="B14" s="77" t="s">
        <v>60</v>
      </c>
      <c r="C14" s="77"/>
      <c r="D14" s="77"/>
    </row>
    <row r="15" spans="2:4" ht="14.25">
      <c r="B15" s="77"/>
      <c r="C15" s="77"/>
      <c r="D15" s="77"/>
    </row>
    <row r="16" spans="2:4" ht="14.25">
      <c r="B16" s="77"/>
      <c r="C16" s="77"/>
      <c r="D16" s="77"/>
    </row>
    <row r="17" spans="2:4" ht="14.25">
      <c r="B17" s="77"/>
      <c r="C17" s="77"/>
      <c r="D17" s="77"/>
    </row>
  </sheetData>
  <sheetProtection/>
  <mergeCells count="2">
    <mergeCell ref="B4:D4"/>
    <mergeCell ref="B14:D17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2" sqref="C2"/>
    </sheetView>
  </sheetViews>
  <sheetFormatPr defaultColWidth="11.00390625" defaultRowHeight="14.25"/>
  <cols>
    <col min="1" max="1" width="8.25390625" style="2" customWidth="1"/>
    <col min="2" max="2" width="11.75390625" style="40" customWidth="1"/>
    <col min="3" max="16384" width="11.00390625" style="1" customWidth="1"/>
  </cols>
  <sheetData>
    <row r="1" ht="21" customHeight="1"/>
    <row r="2" spans="2:4" ht="14.25">
      <c r="B2" s="47" t="s">
        <v>21</v>
      </c>
      <c r="C2" s="51"/>
      <c r="D2" s="51"/>
    </row>
    <row r="3" spans="2:4" ht="14.25">
      <c r="B3" s="47"/>
      <c r="C3" s="51"/>
      <c r="D3" s="51"/>
    </row>
    <row r="4" spans="2:5" ht="14.25">
      <c r="B4" s="76" t="s">
        <v>39</v>
      </c>
      <c r="C4" s="76"/>
      <c r="D4" s="76"/>
      <c r="E4" s="76"/>
    </row>
    <row r="5" spans="2:5" ht="25.5">
      <c r="B5" s="3" t="s">
        <v>2</v>
      </c>
      <c r="C5" s="52" t="s">
        <v>8</v>
      </c>
      <c r="D5" s="3" t="s">
        <v>0</v>
      </c>
      <c r="E5" s="3" t="s">
        <v>1</v>
      </c>
    </row>
    <row r="6" spans="2:5" ht="14.25">
      <c r="B6" s="4">
        <v>1</v>
      </c>
      <c r="C6" s="41">
        <v>1</v>
      </c>
      <c r="D6" s="5" t="s">
        <v>9</v>
      </c>
      <c r="E6" s="5" t="s">
        <v>14</v>
      </c>
    </row>
    <row r="7" spans="1:5" ht="14.25">
      <c r="A7" s="1"/>
      <c r="B7" s="4">
        <f>B6+1</f>
        <v>2</v>
      </c>
      <c r="C7" s="41">
        <v>2</v>
      </c>
      <c r="D7" s="5" t="s">
        <v>10</v>
      </c>
      <c r="E7" s="5" t="s">
        <v>15</v>
      </c>
    </row>
    <row r="8" spans="1:5" ht="14.25">
      <c r="A8" s="6"/>
      <c r="B8" s="4">
        <f>B7+1</f>
        <v>3</v>
      </c>
      <c r="C8" s="41">
        <v>3</v>
      </c>
      <c r="D8" s="5" t="s">
        <v>11</v>
      </c>
      <c r="E8" s="5" t="s">
        <v>17</v>
      </c>
    </row>
    <row r="9" spans="1:5" ht="14.25">
      <c r="A9" s="6"/>
      <c r="B9" s="4">
        <f>B8+1</f>
        <v>4</v>
      </c>
      <c r="C9" s="41">
        <v>4</v>
      </c>
      <c r="D9" s="5" t="s">
        <v>12</v>
      </c>
      <c r="E9" s="5" t="s">
        <v>16</v>
      </c>
    </row>
    <row r="10" spans="1:5" ht="14.25">
      <c r="A10" s="6"/>
      <c r="B10" s="4">
        <f>B9+1</f>
        <v>5</v>
      </c>
      <c r="C10" s="41">
        <v>5</v>
      </c>
      <c r="D10" s="5" t="s">
        <v>13</v>
      </c>
      <c r="E10" s="5" t="s">
        <v>18</v>
      </c>
    </row>
    <row r="11" spans="1:5" ht="14.25">
      <c r="A11" s="6"/>
      <c r="B11" s="53"/>
      <c r="C11" s="7"/>
      <c r="D11" s="7"/>
      <c r="E11" s="6"/>
    </row>
    <row r="13" spans="2:5" ht="15.75" customHeight="1">
      <c r="B13" s="78" t="s">
        <v>45</v>
      </c>
      <c r="C13" s="78"/>
      <c r="D13" s="78"/>
      <c r="E13" s="78"/>
    </row>
    <row r="14" spans="2:5" ht="14.25">
      <c r="B14" s="78"/>
      <c r="C14" s="78"/>
      <c r="D14" s="78"/>
      <c r="E14" s="78"/>
    </row>
    <row r="15" spans="2:5" ht="14.25">
      <c r="B15" s="78"/>
      <c r="C15" s="78"/>
      <c r="D15" s="78"/>
      <c r="E15" s="78"/>
    </row>
  </sheetData>
  <sheetProtection/>
  <mergeCells count="2">
    <mergeCell ref="B4:E4"/>
    <mergeCell ref="B13:E1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Jeter Carrillo</dc:creator>
  <cp:keywords/>
  <dc:description/>
  <cp:lastModifiedBy>rparra</cp:lastModifiedBy>
  <cp:lastPrinted>2005-12-07T14:03:55Z</cp:lastPrinted>
  <dcterms:created xsi:type="dcterms:W3CDTF">2005-12-07T13:42:44Z</dcterms:created>
  <dcterms:modified xsi:type="dcterms:W3CDTF">2016-05-20T17:42:15Z</dcterms:modified>
  <cp:category/>
  <cp:version/>
  <cp:contentType/>
  <cp:contentStatus/>
</cp:coreProperties>
</file>